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984" documentId="8_{988D4E5A-B23A-4747-80CF-B1307C97ACBA}" xr6:coauthVersionLast="47" xr6:coauthVersionMax="47" xr10:uidLastSave="{11DD750D-8EF1-4291-AE1C-5FBAB2DD06FC}"/>
  <bookViews>
    <workbookView xWindow="-120" yWindow="-120" windowWidth="20730" windowHeight="11160" tabRatio="796" firstSheet="3" activeTab="7" xr2:uid="{00000000-000D-0000-FFFF-FFFF00000000}"/>
  </bookViews>
  <sheets>
    <sheet name="Portada" sheetId="36" r:id="rId1"/>
    <sheet name="Invitación RFP" sheetId="43" r:id="rId2"/>
    <sheet name="Términos de Negociación RFP" sheetId="30" r:id="rId3"/>
    <sheet name="Habilitación financiera" sheetId="49" r:id="rId4"/>
    <sheet name="Especificaciones tecnicas" sheetId="47" r:id="rId5"/>
    <sheet name="Lugares de entrega" sheetId="46" r:id="rId6"/>
    <sheet name="Propuesta Economica" sheetId="45" r:id="rId7"/>
    <sheet name="Formulación de inquietudes" sheetId="48" r:id="rId8"/>
  </sheets>
  <externalReferences>
    <externalReference r:id="rId9"/>
    <externalReference r:id="rId10"/>
    <externalReference r:id="rId11"/>
    <externalReference r:id="rId12"/>
    <externalReference r:id="rId13"/>
  </externalReferences>
  <definedNames>
    <definedName name="__xlnm.Print_Area_1">#REF!</definedName>
    <definedName name="_Toc103691683">'Habilitación financiera'!$A$10</definedName>
    <definedName name="_Toc103691684">'Habilitación financiera'!$A$21</definedName>
    <definedName name="_Toc103691685">'Habilitación financiera'!$A$30</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2" i="30" l="1"/>
  <c r="F72" i="30" s="1"/>
  <c r="E73" i="30" s="1"/>
  <c r="F73" i="30" s="1"/>
  <c r="D166" i="45"/>
  <c r="F67" i="30"/>
  <c r="E68" i="30" s="1"/>
  <c r="E69" i="30" s="1"/>
  <c r="D167" i="45"/>
  <c r="D165" i="45"/>
  <c r="D164" i="45"/>
  <c r="D163" i="45"/>
  <c r="D168" i="45" l="1"/>
  <c r="F69" i="30"/>
  <c r="F68" i="30"/>
  <c r="E70" i="30" l="1"/>
  <c r="F70" i="30" s="1"/>
  <c r="E74" i="30"/>
  <c r="F74" i="30" s="1"/>
  <c r="E75" i="30" l="1"/>
  <c r="F75" i="30" s="1"/>
  <c r="E76" i="30" s="1"/>
  <c r="E77" i="30" s="1"/>
  <c r="F76" i="30"/>
  <c r="F77" i="30" l="1"/>
  <c r="E78" i="30" s="1"/>
  <c r="F78" i="30" s="1"/>
  <c r="E79" i="30" s="1"/>
  <c r="F79" i="30" s="1"/>
</calcChain>
</file>

<file path=xl/sharedStrings.xml><?xml version="1.0" encoding="utf-8"?>
<sst xmlns="http://schemas.openxmlformats.org/spreadsheetml/2006/main" count="809" uniqueCount="615">
  <si>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</si>
  <si>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que suministren los insumos de aseo y cafetería para los centros de costos de COMFENALCO ANTIOQUIA disponibles en el mercado y que puedan atender de forma integral los requerimientos descritos en el presente documento.
El contexto de la necesidad es el siguiente:
El objeto de este documento es especificar los requerimientos técnicos  y lista de productos para seleccionar y contratar un proveedor idóneo y competente que se encargue de suministrar los insumos de aseo y cafetería para las sedes de COMFENALCO ANTIOQUIA.          
Este RFP está dirigido a los proveedores que han tenido experiencia en la prestación de servicios aca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t>
  </si>
  <si>
    <t xml:space="preserve">FORMULARIO RFP </t>
  </si>
  <si>
    <t>1.</t>
  </si>
  <si>
    <t>Objetivo</t>
  </si>
  <si>
    <t xml:space="preserve">Suministro de  los insumos de aseo y cafetería mediante pedidos realizados en pagina web del proveedor por cada centro de costos,  según necesidad especifica de cada area basados en la lista homologada de productos detallados en este RFP.. 
 </t>
  </si>
  <si>
    <t>2.</t>
  </si>
  <si>
    <t>Alcance</t>
  </si>
  <si>
    <t xml:space="preserve">El proveedor debera entregar los pedidos realizados en la plataforma por cada centro de costos mediante remisión valorizada realizando un corte mensual de cada mes de todos los despachos realizados los 23 dia de cada mes aprox para generar la factura mensual y enviarla electronicamente con los soportes de las remisiones firmadas.  </t>
  </si>
  <si>
    <t>3.</t>
  </si>
  <si>
    <t xml:space="preserve">Duración </t>
  </si>
  <si>
    <t>Suministro de insumos por un periodo de 12 meses partir de la firma de suscripción del contrato.</t>
  </si>
  <si>
    <t>4.</t>
  </si>
  <si>
    <t>Experiencia</t>
  </si>
  <si>
    <t>Presentar al menos dos (2) certificados acorde con el objeto del contrato, cuya suma de los valores sea superior a 500 millones, emitido en los últimos tres años por la entidad contratante,  adicionalmente debe diligendiar el siguiente cuadro con la informaciónd de dichos certificados:</t>
  </si>
  <si>
    <t>Razón Social/ NIT</t>
  </si>
  <si>
    <t xml:space="preserve">Contactos para verificación </t>
  </si>
  <si>
    <t>Objeto o Alcance</t>
  </si>
  <si>
    <t>Valor</t>
  </si>
  <si>
    <t>Fecha Inicio</t>
  </si>
  <si>
    <t>Fecha Fin</t>
  </si>
  <si>
    <t>5.</t>
  </si>
  <si>
    <t xml:space="preserve">Forma de Pago </t>
  </si>
  <si>
    <t>60 días posteriores a la entrega de la factura para grandes empresas o 30 días para micro, medianas y pequeñas empresas.</t>
  </si>
  <si>
    <t>6.</t>
  </si>
  <si>
    <t>Moneda</t>
  </si>
  <si>
    <t>La propuesta se sugiere presentar en pesos colombianos (COP)</t>
  </si>
  <si>
    <t>7.</t>
  </si>
  <si>
    <t>Entregable del Oferente</t>
  </si>
  <si>
    <t>Listar los entregables a solicitar al proveedor (se sugiere la siguiente lista de chequeo)</t>
  </si>
  <si>
    <t>• Certificados descrito en el punto 4 y 8 de este documento.</t>
  </si>
  <si>
    <t xml:space="preserve">• Propuesta económica </t>
  </si>
  <si>
    <t>• Carta firmada por el representante legal detallando el tiempo de entrega en días, didividir los tiempos de entrega por regiones: area metropolitana, y subregiones del departamento según sedes relacionadas en este RFP.</t>
  </si>
  <si>
    <t>• Los demás anexos a diligenciar</t>
  </si>
  <si>
    <t>• Documentos habilitación jurídica y financiera</t>
  </si>
  <si>
    <t>8.</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</si>
  <si>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</si>
  <si>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</si>
  <si>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8.1.</t>
  </si>
  <si>
    <t>Habilitación en el sistema de gestión SST (Seguridad y Salud en el Trabajo)  Debe presentar la siguiente documentación, el cual será tomado como requisito habilitante:</t>
  </si>
  <si>
    <t xml:space="preserve">Para proveedor Jurídico con Personal a cargo </t>
  </si>
  <si>
    <t>Para proveedor Juridico - Sin personas a cargo</t>
  </si>
  <si>
    <t xml:space="preserve">Para proveedor Natural </t>
  </si>
  <si>
    <r>
      <rPr>
        <sz val="11"/>
        <color rgb="FF000000"/>
        <rFont val="ExtraLight"/>
      </rPr>
      <t xml:space="preserve">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t>
    </r>
    <r>
      <rPr>
        <b/>
        <sz val="11"/>
        <color rgb="FF000000"/>
        <rFont val="ExtraLight"/>
      </rPr>
      <t xml:space="preserve">Nota: </t>
    </r>
    <r>
      <rPr>
        <sz val="11"/>
        <color rgb="FF000000"/>
        <rFont val="ExtraLight"/>
      </rPr>
      <t xml:space="preserve">En caso de no cumplir con los requisitos antes mencionados, pueden remitir carta de compromiso firmada por el representante legal, en la cual indiquen la fecha de entrega de dichos documentos, si el proveedor tienen menos de años de estar en el mercado, la fecha de compromiso no debe ser superior a 6 meses, si tienen más de dos años en el mercado, la fecha no debe ser superior a 3 meses.
</t>
    </r>
  </si>
  <si>
    <t>1. Certificado de ARL donde se evidencie que no tiene personal a cargo.
2. Afiliación del pago de seguridad social (EPS, AFP y ARL) vigente o evidencia de afiliación.  Representante legal</t>
  </si>
  <si>
    <t xml:space="preserve">1. Afiliación del pago de seguridad social (EPS, AFP y ARL) vigente o evidencia de afiliación. </t>
  </si>
  <si>
    <t>8.2.</t>
  </si>
  <si>
    <t xml:space="preserve">Habilitación Técnica </t>
  </si>
  <si>
    <t xml:space="preserve">Se realizará habilitación técnica de acuerdo con la información que suministre cada proveedor en la propuesta técnica y demás anexos solicitados del numeral 7 de este documento, para demostrar la capacidad de prestar el objeto del presente RFP, los ítems a habilitar son: 
1.Certificado de experiencia solicitado en el punto 4. Experiencia
2. DEMO para ingreso a la plataforma de pedidos con acceso usuario y clave para ingreso.          (CUMPLE / NO CUMPLE)                                                                                                                                                                                                                                                                              3. Tiempos de entrega según lugares establecidos en este RFP                    (CUMPLE / NO CUMPLE)                                                                                                                                                                                                                   
                                                                                                                                                                                                                                                                                                                                         Las propuestas serán revisadas por el área técnica de COMFENALCO ANTIOQUIA                                                                               </t>
  </si>
  <si>
    <t>8.3.</t>
  </si>
  <si>
    <t>Habilitación Juridica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</si>
  <si>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</si>
  <si>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meses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</si>
  <si>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</si>
  <si>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</si>
  <si>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</si>
  <si>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</si>
  <si>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8.4.</t>
  </si>
  <si>
    <t>Habilitación Financiera</t>
  </si>
  <si>
    <t>La habilitación financiera se dará a partir del análisis de la solvencia económica del proponente y se hace con base a los Estados Financieros de los últimos tres (3) años o del año en curso, corte al primer semestre si es el caso.</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</si>
  <si>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</si>
  <si>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</si>
  <si>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9.</t>
  </si>
  <si>
    <t>Criterios de evaluación</t>
  </si>
  <si>
    <t xml:space="preserve">Evaluación economica </t>
  </si>
  <si>
    <t>9.1</t>
  </si>
  <si>
    <t xml:space="preserve">Evaluación Económica </t>
  </si>
  <si>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El puntaje para esta evaluación corresponde a  100 puntos al menor valor propuesto.
</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</si>
  <si>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</si>
  <si>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</si>
  <si>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</si>
  <si>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</si>
  <si>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</si>
  <si>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 xml:space="preserve">Se deben anexar con la propuesta los siguientes documentos: 
•Copia CC representante legal
•Cámara de comercio con vigencia del presente mes
•RUT con fecha de generación año 2024
•Certificado cuenta bancaria (máximo con 3 meses de expedida)
Los siguientes anexos deben ser diligenciados previos a la presentación del RFP.
•          Formato de inscripción. Declaratoria de Inhabilidades Aceptación Código de Ética  Anexo 2
•          Lectura Manual de Seguridad y Salud en el Trabajo de Proveedores y Contratistas. (https://www.comfenalcoantioquia.com.co/wcm/connect/e73e031c-6987-4839-8c99-9d685a4771db/GOT-MN-03+MANUAL+SEGURIDAD+Y+SALUD+EN+EL+TRABAJO+PARA+PROVEEDORES+Y+CONTRATISTAS.pdf?MOD=AJPERES&amp;CVID=nCgQ0q6)
</t>
  </si>
  <si>
    <t>12.</t>
  </si>
  <si>
    <t>Cronograma</t>
  </si>
  <si>
    <t>Actividad</t>
  </si>
  <si>
    <t>Fecha inicial</t>
  </si>
  <si>
    <t>Fecha fin</t>
  </si>
  <si>
    <t>Observaciones</t>
  </si>
  <si>
    <t xml:space="preserve">Publicación RFP </t>
  </si>
  <si>
    <t xml:space="preserve">Publicación pagina web </t>
  </si>
  <si>
    <t>Recepción preguntas</t>
  </si>
  <si>
    <t>Vía correo electrónico hasta las  11:59 pm jairo.quintero@comfenalcoantioquia.com con copia al correo jennifer.gonzalez@comfenalcoantioquia.com. Hoja Formulación de inquietudes de este RFP</t>
  </si>
  <si>
    <t>Respuesta preguntas</t>
  </si>
  <si>
    <t>Envio de link, usuario y clave DEMO.</t>
  </si>
  <si>
    <t xml:space="preserve">Vía correo electrónico hasta las  11:59 pm jairo.quintero@comfenalcoantioquia.com con copia al correo jennifer.gonzalez@comfenalcoantioquia.com. </t>
  </si>
  <si>
    <t>Entrega propuestas</t>
  </si>
  <si>
    <t>Evaluación requisitos habilitantes</t>
  </si>
  <si>
    <t>Subsanables (aclaraciones)</t>
  </si>
  <si>
    <t>Revisión subsanables y concepto final</t>
  </si>
  <si>
    <t>Analisis ofertas (evaluación)</t>
  </si>
  <si>
    <t>Defininición proveedor seleccionado</t>
  </si>
  <si>
    <t>Notificación selección proveedor</t>
  </si>
  <si>
    <t>Elaboración contrato</t>
  </si>
  <si>
    <t>Revisión contrato y emisión pólizas</t>
  </si>
  <si>
    <t>Inicio ejecución</t>
  </si>
  <si>
    <t>13.</t>
  </si>
  <si>
    <t>Validez de la Oferta</t>
  </si>
  <si>
    <t>Validez de la oferta por los 12 meses del contrato.</t>
  </si>
  <si>
    <t>Elaborado por:  Jairo Quintero Escobar</t>
  </si>
  <si>
    <t>Negociador de Compras</t>
  </si>
  <si>
    <t>jairo.quintero@comfenalcoantioquia.com</t>
  </si>
  <si>
    <t>------------------------------------------------------</t>
  </si>
  <si>
    <t xml:space="preserve">Nombre </t>
  </si>
  <si>
    <t>Firma</t>
  </si>
  <si>
    <t>CC</t>
  </si>
  <si>
    <t xml:space="preserve">Cargo </t>
  </si>
  <si>
    <t>Contacto (cel, e-mail,etc)</t>
  </si>
  <si>
    <t> </t>
  </si>
  <si>
    <r>
      <t>1.1.1</t>
    </r>
    <r>
      <rPr>
        <b/>
        <sz val="7"/>
        <color rgb="FF008000"/>
        <rFont val="Times New Roman"/>
        <charset val="1"/>
      </rPr>
      <t xml:space="preserve">  </t>
    </r>
    <r>
      <rPr>
        <b/>
        <sz val="14"/>
        <color rgb="FF008000"/>
        <rFont val="Arial"/>
        <family val="2"/>
        <charset val="1"/>
      </rPr>
      <t>Endeudamiento: (Total Pasivo/Total Activo).</t>
    </r>
  </si>
  <si>
    <t>Se evalúa el resultado del indicador en cada uno de los años presentados y se otorga puntaje de acuerdo con los siguientes rangos:</t>
  </si>
  <si>
    <t>Endeudamiento</t>
  </si>
  <si>
    <t>Entre</t>
  </si>
  <si>
    <t>Mayor a 70%</t>
  </si>
  <si>
    <t>0% - 40%</t>
  </si>
  <si>
    <t>40% y 70%</t>
  </si>
  <si>
    <t>Puntos otorgados</t>
  </si>
  <si>
    <r>
      <t>1.1.2</t>
    </r>
    <r>
      <rPr>
        <b/>
        <sz val="7"/>
        <color rgb="FF008000"/>
        <rFont val="Times New Roman"/>
        <charset val="1"/>
      </rPr>
      <t xml:space="preserve">  </t>
    </r>
    <r>
      <rPr>
        <b/>
        <sz val="14"/>
        <color rgb="FF008000"/>
        <rFont val="Arial"/>
        <family val="2"/>
        <charset val="1"/>
      </rPr>
      <t>Liquidez (Activo Corriente/Pasivo Corriente)</t>
    </r>
  </si>
  <si>
    <t>Liquidez</t>
  </si>
  <si>
    <t>Mayor a</t>
  </si>
  <si>
    <t>Menor a 0.8</t>
  </si>
  <si>
    <t>1 y 0.8</t>
  </si>
  <si>
    <r>
      <t>1.1.3</t>
    </r>
    <r>
      <rPr>
        <b/>
        <sz val="7"/>
        <color rgb="FF008000"/>
        <rFont val="Times New Roman"/>
        <charset val="1"/>
      </rPr>
      <t xml:space="preserve">  </t>
    </r>
    <r>
      <rPr>
        <b/>
        <sz val="14"/>
        <color rgb="FF008000"/>
        <rFont val="Arial"/>
        <family val="2"/>
        <charset val="1"/>
      </rPr>
      <t>Margen EBITDA (Utilidad operacional + depreciaciones + amortizaciones) / Ingreso Operacional)</t>
    </r>
  </si>
  <si>
    <t>Margen EBITDA</t>
  </si>
  <si>
    <t>Menor a 5%</t>
  </si>
  <si>
    <t>10% y 5%</t>
  </si>
  <si>
    <r>
      <t>1.1.4</t>
    </r>
    <r>
      <rPr>
        <b/>
        <sz val="7"/>
        <color rgb="FF008000"/>
        <rFont val="Times New Roman"/>
        <charset val="1"/>
      </rPr>
      <t xml:space="preserve">  </t>
    </r>
    <r>
      <rPr>
        <b/>
        <sz val="14"/>
        <color rgb="FF008000"/>
        <rFont val="Arial"/>
        <family val="2"/>
        <charset val="1"/>
      </rPr>
      <t>Índice de Operatividad (Capital de trabajo / valor del proyecto o contrato)</t>
    </r>
  </si>
  <si>
    <t>Índice de Operatividad</t>
  </si>
  <si>
    <t>Menor a 10%</t>
  </si>
  <si>
    <r>
      <t>1.1.5</t>
    </r>
    <r>
      <rPr>
        <b/>
        <sz val="7"/>
        <color rgb="FF008000"/>
        <rFont val="Times New Roman"/>
        <charset val="1"/>
      </rPr>
      <t xml:space="preserve">  </t>
    </r>
    <r>
      <rPr>
        <b/>
        <sz val="14"/>
        <color rgb="FF008000"/>
        <rFont val="Arial"/>
        <family val="2"/>
        <charset val="1"/>
      </rPr>
      <t>Índice Patrimonio (Patrimonio / valor del proyecto o contrato)</t>
    </r>
  </si>
  <si>
    <t>Patrimonio</t>
  </si>
  <si>
    <t>Menor a 15%</t>
  </si>
  <si>
    <t>Luego de tener los indicadores anteriores calificados, se suman el puntaje adquirido en cada uno de los años y se realiza la siguiente ponderación:</t>
  </si>
  <si>
    <r>
      <t>Estado financiero 1=</t>
    </r>
    <r>
      <rPr>
        <sz val="11"/>
        <color theme="1"/>
        <rFont val="Calibri Light"/>
        <family val="2"/>
        <charset val="1"/>
      </rPr>
      <t xml:space="preserve"> Puntaje adquirido en los indicadores financieros correspondientes al año 1 (suma del puntaje de los tres indicadores) X</t>
    </r>
    <r>
      <rPr>
        <b/>
        <sz val="11"/>
        <color theme="1"/>
        <rFont val="Calibri Light"/>
        <family val="2"/>
        <charset val="1"/>
      </rPr>
      <t xml:space="preserve"> 0,50</t>
    </r>
  </si>
  <si>
    <r>
      <t>Estado financiero 2=</t>
    </r>
    <r>
      <rPr>
        <sz val="11"/>
        <color theme="1"/>
        <rFont val="Calibri Light"/>
        <family val="2"/>
        <charset val="1"/>
      </rPr>
      <t xml:space="preserve"> Puntaje adquirido en los indicadores financieros correspondientes al año 2 (suma del puntaje de los tres indicadores) X </t>
    </r>
    <r>
      <rPr>
        <b/>
        <sz val="11"/>
        <color theme="1"/>
        <rFont val="Calibri Light"/>
        <family val="2"/>
        <charset val="1"/>
      </rPr>
      <t>0,30</t>
    </r>
  </si>
  <si>
    <r>
      <t>Estado financiero 3=</t>
    </r>
    <r>
      <rPr>
        <sz val="11"/>
        <color theme="1"/>
        <rFont val="Calibri Light"/>
        <family val="2"/>
        <charset val="1"/>
      </rPr>
      <t xml:space="preserve"> Puntaje adquirido en los indicadores financieros correspondientes al año 3(suma del puntaje de los tres indicadores) X </t>
    </r>
    <r>
      <rPr>
        <b/>
        <sz val="11"/>
        <color theme="1"/>
        <rFont val="Calibri Light"/>
        <family val="2"/>
        <charset val="1"/>
      </rPr>
      <t>0,20</t>
    </r>
  </si>
  <si>
    <t>El Estado financiero del año 1 corresponde a los estados financieros más recientes del proponente. Los estados financieros deben ser consecutivos. El corte de los estados financieros debe ser a 31 de diciembre, salvo para las empresas que no tienen la antigüedad suficiente para tener estados financieros a 31 de diciembre o los proponentes extranjeros que terminen su año contable en una fecha distinta.</t>
  </si>
  <si>
    <t>Si la empresa tiene menos de tres años de constitución se aplicarán las siguientes reglas:</t>
  </si>
  <si>
    <r>
      <t>·</t>
    </r>
    <r>
      <rPr>
        <sz val="7"/>
        <color theme="1"/>
        <rFont val="Times New Roman"/>
        <charset val="1"/>
      </rPr>
      <t xml:space="preserve">         </t>
    </r>
    <r>
      <rPr>
        <sz val="11"/>
        <color theme="1"/>
        <rFont val="Calibri Light"/>
        <family val="2"/>
        <charset val="1"/>
      </rPr>
      <t>Si el proponente tiene menos de un año de constitución y no tiene estados financieros con corte a 31 de diciembre podrá presentar estados financieros de corte trimestral</t>
    </r>
  </si>
  <si>
    <r>
      <t>·</t>
    </r>
    <r>
      <rPr>
        <sz val="7"/>
        <color theme="1"/>
        <rFont val="Times New Roman"/>
        <charset val="1"/>
      </rPr>
      <t xml:space="preserve">         </t>
    </r>
    <r>
      <rPr>
        <sz val="11"/>
        <color theme="1"/>
        <rFont val="Calibri Light"/>
        <family val="2"/>
        <charset val="1"/>
      </rPr>
      <t>Si el proponente tiene más de un año de constitución y ya tiene estados financieros aprobados con corte a 31 de diciembre presentará únicamente este estado financiero al cual se le aplicará la formula denominada “Estado financiero 1”</t>
    </r>
  </si>
  <si>
    <r>
      <t>·</t>
    </r>
    <r>
      <rPr>
        <sz val="7"/>
        <color theme="1"/>
        <rFont val="Times New Roman"/>
        <charset val="1"/>
      </rPr>
      <t xml:space="preserve">         </t>
    </r>
    <r>
      <rPr>
        <sz val="11"/>
        <color theme="1"/>
        <rFont val="Calibri Light"/>
        <family val="2"/>
        <charset val="1"/>
      </rPr>
      <t>Si el proponente tiene más de dos años de constitución y tiene estados financieros aprobados con corte a 31 de diciembre para el año de su constitución y el año subsiguiente, se aplicarán las formulas “Estado financiero 1” y “Estado financiero 2”</t>
    </r>
  </si>
  <si>
    <t>El resultado obtenido en cada uno de los años se suma y se asigna la calificación acorde a la siguiente tabla:</t>
  </si>
  <si>
    <t>Calificación final (puntaje máximo 8)</t>
  </si>
  <si>
    <t>Cumple</t>
  </si>
  <si>
    <t>No Cumple</t>
  </si>
  <si>
    <t>0 - 4,4</t>
  </si>
  <si>
    <t>La Calificación condicionado hace referencia a complementar el análisis con otras variables como: comparación de indicadores financieros de empresas del mismo sector y otras variables que se consideren relevantes en el análisis financiero.</t>
  </si>
  <si>
    <r>
      <t>Nota:</t>
    </r>
    <r>
      <rPr>
        <sz val="11"/>
        <color theme="1"/>
        <rFont val="Calibri Light"/>
        <family val="2"/>
        <charset val="1"/>
      </rPr>
      <t xml:space="preserve"> En caso que el proponente recurra a una alianza o subcontratación o consultoría por honorarios con otros proveedores, estos deberán a su vez someterse a la evaluación tanto Jurídica como Financiera.</t>
    </r>
  </si>
  <si>
    <t>Para efectos del cálculo se utilizarán dos decimales como máximo. La aproximación se hará para las milésimas iguales o mayores a cinco de la centésima superior y por debajo de cinco a la centésima inferior.</t>
  </si>
  <si>
    <t>1. Requerimientos Técnicos de los productos a ofertar:</t>
  </si>
  <si>
    <t>Todos los productos deberán estar rotulados con caracteres indelebles, fácilmente legibles y visibles. Debe contener: Nombre del producto, Nombre del fabricante, indicarse el país y ciudad de origen, sistema globalmente armonizado. Contenido nominal en peso o volumen, número de lote, composición básica, Instrucciones de uso, precauciones y advertencias de acuerdo con la categoría del producto, número de certificación INVIMA según aplique, Texto: Uso industrial, fecha de fabricación y fecha de vencimiento según aplique la cual debe estar soportada técnicamente. Debe ir en idioma castellano</t>
  </si>
  <si>
    <t>Para los productos toalla manos, jabon liquido, limpion industrial, papel higienicos y servilletas son referencia  FAMILIA ya que se cuenta con los dispensadores instalados en todas las sedes de Comfenalco.</t>
  </si>
  <si>
    <t>2. Requerimientos Técnicos de la plataforma:</t>
  </si>
  <si>
    <t xml:space="preserve">La plataforma debe contener usuario y clave por centros de costos, debe permitir liberacion de parte de un administrador,  debe permitirle al usuario consultar el estado del pedido </t>
  </si>
  <si>
    <t>La plataforma debe permitir control para el tema de presupuestos por centro de costos.</t>
  </si>
  <si>
    <t>El proveedor debe generar informes en cantiodades y valores según solicitud , por centros de costos, referencias.</t>
  </si>
  <si>
    <t>Se relacionan las sedes que consumen o pueden consumir durante el desarrollo del contrato; sin embargo puede presentarse que se solicite algun producto para un evento o sede no especificada según necesidades de Comfenalco y deba crearse el centro de costos.</t>
  </si>
  <si>
    <t>SUBREGIONES</t>
  </si>
  <si>
    <t>TIEMPOS DE ENTREGA</t>
  </si>
  <si>
    <t>BAJO CAUCA</t>
  </si>
  <si>
    <t>MAGDALENA MEDIO</t>
  </si>
  <si>
    <t>NORDESTE</t>
  </si>
  <si>
    <t>NORTE</t>
  </si>
  <si>
    <t>OCCIDENTE</t>
  </si>
  <si>
    <t>ORIENTE</t>
  </si>
  <si>
    <t>SUROESTE</t>
  </si>
  <si>
    <t>VALLE DE ABURRA</t>
  </si>
  <si>
    <t>CENTROS DE COSTOS</t>
  </si>
  <si>
    <t>Sucursal</t>
  </si>
  <si>
    <t>Dirección sede</t>
  </si>
  <si>
    <t>Días de recepción de mercancía</t>
  </si>
  <si>
    <t>Horarios de Recepción</t>
  </si>
  <si>
    <t>ADMINISTRACION RIONEGRO R011801</t>
  </si>
  <si>
    <t>Rionegro, Carrera 51 N.50-55 Piso 1</t>
  </si>
  <si>
    <t>Lunes a viernes, sábados de 8:00am a 12:00m</t>
  </si>
  <si>
    <t>08:am a 12:00m y de 2:00pm a 4:30pm en semana</t>
  </si>
  <si>
    <t>ADMINISTRATIVO OCCIDENTE H011801</t>
  </si>
  <si>
    <t>calle 10  #11  29 Unidad de Servicios Occidente, Santa Fe de Antioquia</t>
  </si>
  <si>
    <t>lunes a viernes</t>
  </si>
  <si>
    <t>8 a 12 del día y de 2 a 6 p.m.</t>
  </si>
  <si>
    <t>AG COLOCACION MAYORCA Z361601</t>
  </si>
  <si>
    <t>Cl. 51 Sur #48-57 TORRE DOS PISO 3 OFICINA 3087, Sabaneta, Antioquia</t>
  </si>
  <si>
    <t>Lunes a viernes</t>
  </si>
  <si>
    <t>10:00 am a 6:00pm</t>
  </si>
  <si>
    <t>AGENCIA COLOCAC EMPLEO ANDES S011602</t>
  </si>
  <si>
    <t xml:space="preserve">Cra 51 # 49a 4 andes Antioquia Parque Principal </t>
  </si>
  <si>
    <t>8 am a 4 pm</t>
  </si>
  <si>
    <t>AGENCIA COLOCAC EMPLEO MEDELLIN W011617</t>
  </si>
  <si>
    <t>Cra 49#54-63 Casa Bolivar Medellin</t>
  </si>
  <si>
    <t>7 am a 4 pm</t>
  </si>
  <si>
    <t>AGENCIA COLOCAC EMPLEO NORTE N021602</t>
  </si>
  <si>
    <t>Cra 28 # 27-46 Calle El Palo Santa Rosa de osos</t>
  </si>
  <si>
    <t>AGENCIA COLOCAC EMPLEO OCCIDENTE H221601</t>
  </si>
  <si>
    <t xml:space="preserve">dirección Cra 9 n° 9-22 parque principal. </t>
  </si>
  <si>
    <t>AGENCIA DE EMPLEO CAÑAS GORDAS H09601</t>
  </si>
  <si>
    <t>Direccion: Cra 29 A # 25 - 4 - Parque los libertadores/ Cerca a la Alcaldía Municipal</t>
  </si>
  <si>
    <t>AGENCIA DE EMPLEO CAUCASIA B011601</t>
  </si>
  <si>
    <t xml:space="preserve">Transversal 13 N° 14 c-18 camara de comercio </t>
  </si>
  <si>
    <t>AGENCIA DE EMPLEO RIONEGRO R011603</t>
  </si>
  <si>
    <t xml:space="preserve">cra 50 N° 50-22 </t>
  </si>
  <si>
    <t>ALIMENTOS BEBIDAS GUAYABAL W040801</t>
  </si>
  <si>
    <t>CALLE 25 # 52 - 51 MEDELLIN</t>
  </si>
  <si>
    <t xml:space="preserve">LUNES A SABADO </t>
  </si>
  <si>
    <t>06:00AM A 2:00PM</t>
  </si>
  <si>
    <t>BIBLIOTECA CASTILLA W101601</t>
  </si>
  <si>
    <t>Biblioteca Pública Comfenalco Castilla Carrera 65 95-57</t>
  </si>
  <si>
    <t xml:space="preserve"> lunes a viernes  y los sábados </t>
  </si>
  <si>
    <t>lunes a viernes de 9:00 am a 6:00 pm y los sábados de 9:00 am a 5:00 pm </t>
  </si>
  <si>
    <t>BIBLIOTECA LA ALDEA Z021601</t>
  </si>
  <si>
    <t>Biblioteca al la Adea Cra. 57a #63 - 171, Itagüi,</t>
  </si>
  <si>
    <t xml:space="preserve">lunes a sabado </t>
  </si>
  <si>
    <t>lunes a sábado de 9:00am-5:00pm </t>
  </si>
  <si>
    <t>BIBLIOTECA NIQUIA V031601</t>
  </si>
  <si>
    <t>Biblioteca Pública Comfenalco Niquía Diagonal 58 47 B 50  </t>
  </si>
  <si>
    <t>BIBLIOTECA P.DEBORA ARANGO 10300342</t>
  </si>
  <si>
    <t>Calle 37 sur # 45 b - 27 Envigado</t>
  </si>
  <si>
    <t>BIENESTAR RIONEGRO R010707</t>
  </si>
  <si>
    <t>BLIBLIOTECA C .OCCIDENTAL W121601</t>
  </si>
  <si>
    <t xml:space="preserve">lunes a viernes de 9:00 am a 6:00 pm y los sábados de 9:00 am a 5:00 pm </t>
  </si>
  <si>
    <t>CAII BOLOMBO S071601</t>
  </si>
  <si>
    <t xml:space="preserve">Cra 51 # 50 A 48 unidad de servicios Andes </t>
  </si>
  <si>
    <t xml:space="preserve">7:30am  a 5.00 pm </t>
  </si>
  <si>
    <t>CAII FARALLONES S061601</t>
  </si>
  <si>
    <t>Hacienda Cundina , después del puente de Bolombolo, primera entrada a mano izquierda calle 34 # 33 A 27 Barrio Colombia- La pintada</t>
  </si>
  <si>
    <t xml:space="preserve">7:30am  a  5.00 pm </t>
  </si>
  <si>
    <t>CAMPING FARALLONES S040501</t>
  </si>
  <si>
    <t>avenida 30 # 30a96</t>
  </si>
  <si>
    <t>7 a 3 pm</t>
  </si>
  <si>
    <t>CAPACITACIÓN NORTE N 11805</t>
  </si>
  <si>
    <t>Calle 31C Cra 33A - 06, Barrio el mirador, Santa Rosa de Osos </t>
  </si>
  <si>
    <t xml:space="preserve">lunes a viernes </t>
  </si>
  <si>
    <t>de 8:00am-12:00m-2:00pm-6:00pm</t>
  </si>
  <si>
    <t>CAPACITACION RIONEGRO R011805</t>
  </si>
  <si>
    <t>CASA LECTURA INFANTIL W161601</t>
  </si>
  <si>
    <t>Parque Biblioteca Belén Crr 76 No 18 19.</t>
  </si>
  <si>
    <t>de 7:00am a 5:00pm</t>
  </si>
  <si>
    <t>CENTRO CULTURAL MORAVIA 10300344</t>
  </si>
  <si>
    <t>Calle 82A 52 25 Medellín</t>
  </si>
  <si>
    <t>Lunes a Domingo</t>
  </si>
  <si>
    <t>Lunes a Viernes 8:00 - 12:00 y 13:30 a 17:00 Sabados y domingos  9:30 - 12:00 y 13:30 a 16:00</t>
  </si>
  <si>
    <t>CENTRO SER.PUERTA DEL NORT V020105</t>
  </si>
  <si>
    <t>DIAG.55 NO 34-67 LOCAL 1031 BELLO</t>
  </si>
  <si>
    <t xml:space="preserve">LUNES A VIERNES </t>
  </si>
  <si>
    <t>8:00 AM A 4:00 PM</t>
  </si>
  <si>
    <t>CENTRO SERVCIOS MAYORCA Z010105</t>
  </si>
  <si>
    <t>BOULEVARD COMERCIAL MAYORCA CALLE51 SUR  #48-57 LOCAL 3087 piso 3</t>
  </si>
  <si>
    <t>COMFENALCO LA PLAYA W030105</t>
  </si>
  <si>
    <t>CALLE 51 #45-37</t>
  </si>
  <si>
    <t>N.A.</t>
  </si>
  <si>
    <t>COMFENALCO PALACE A050224</t>
  </si>
  <si>
    <t>Cra 50 # 53-43</t>
  </si>
  <si>
    <t>8:00 a.m. a 4:00 p.m.</t>
  </si>
  <si>
    <t>COMFENALCO PUNTO CLAVE W080105</t>
  </si>
  <si>
    <t>Calle 27 # 46-70 Local 138</t>
  </si>
  <si>
    <t>de 8 a 5 pm</t>
  </si>
  <si>
    <t>CULTURA ABURRA SUR Z120502</t>
  </si>
  <si>
    <t>Cle 38 Sur N° 43 - 05</t>
  </si>
  <si>
    <t>7:00 a.m. a 12:00 m y de 1:00 p.m. a 4:30 p.m.</t>
  </si>
  <si>
    <t>CULTURA ABURRA SUR Z120503</t>
  </si>
  <si>
    <t>CULTURA ABURRA SUR Z121802</t>
  </si>
  <si>
    <t>CULTURA ABURRA SUR Z121805</t>
  </si>
  <si>
    <t>CULTURA ABURRA SUR Z121901</t>
  </si>
  <si>
    <t>CULTURA RIONEGRO R011901</t>
  </si>
  <si>
    <t>DEPORTES LA PLAYA W030501</t>
  </si>
  <si>
    <t>DEPORTES RIONEGRO R010501</t>
  </si>
  <si>
    <t>DESARROLLO EMPRESARIAL N11802</t>
  </si>
  <si>
    <t>ECOPARQUE ANDES S050101</t>
  </si>
  <si>
    <t>vereda la bodega k2 via san jose (Andes)</t>
  </si>
  <si>
    <t>lun -sab</t>
  </si>
  <si>
    <t>8:30 am a 3:30 pm</t>
  </si>
  <si>
    <t>EDAD DORADA W180105</t>
  </si>
  <si>
    <t>Club Edad Dorada, Calle 59 # 45D-42, Prado Centro, Medellín</t>
  </si>
  <si>
    <t>7:00 am a 4:00 pm</t>
  </si>
  <si>
    <t>EDAD DORADA W181902</t>
  </si>
  <si>
    <t>7am a 5 pm de Lunes a Viernes y los sábados de 7 am a 12 pm ( Puede extenderse el horario pero todo depende de la prestación de servicio que este activo)  </t>
  </si>
  <si>
    <t>ESTRATEGIA DABEIBA 10000461</t>
  </si>
  <si>
    <t>Calle 10 # 11-36 Juan del Corral, diagonal al comando de policia, en el parque etnoeducativo municipio de Dabeiba</t>
  </si>
  <si>
    <t>7:30 am a 5:30 pm</t>
  </si>
  <si>
    <t>ESTRATEGIA PRIMERA INFANCIA W211602</t>
  </si>
  <si>
    <t>Cra 22 a 40 - 84 - Medellin</t>
  </si>
  <si>
    <t>7:00am-5:00pm</t>
  </si>
  <si>
    <t>ESTRATEGIA PUERTO BERRIO 10000458</t>
  </si>
  <si>
    <t>Cl. 52 #160 1-2 a Escuela de Musica</t>
  </si>
  <si>
    <t>07:00 am a 5: 00 pm</t>
  </si>
  <si>
    <t>FECOM 10000205</t>
  </si>
  <si>
    <t>Cl 53 Nro 45-45</t>
  </si>
  <si>
    <t>8:00am a 5:00pm</t>
  </si>
  <si>
    <t>HOSTERIA FARALLONES S030501</t>
  </si>
  <si>
    <t>Municipio de la pintada</t>
  </si>
  <si>
    <t>lun-sab</t>
  </si>
  <si>
    <t>7:30 am a 3:00 pm</t>
  </si>
  <si>
    <t>HOTEL HACIENDA BALANDU S020501</t>
  </si>
  <si>
    <t>Dirección kilometro 1 via Jardín Riosucio  Hotel Hacienda Balandú</t>
  </si>
  <si>
    <t>Jueves y viernes</t>
  </si>
  <si>
    <t>8:00 a.m. a 12:00 y de 1:00 p.m. a 4:00 p.m.</t>
  </si>
  <si>
    <t>HOTEL HACIENDA BALANDU S020801</t>
  </si>
  <si>
    <t>kilometro 1 via Jardín Riosucio  Hotel Hacienda Balandú</t>
  </si>
  <si>
    <t xml:space="preserve">jueves y viernes </t>
  </si>
  <si>
    <t xml:space="preserve">8:00 a.m a 12:00 y de 1:00p.m a 4:00 pm </t>
  </si>
  <si>
    <t>HOTEL PIEDRAS BLANCAS W060101</t>
  </si>
  <si>
    <t>Municipio guarne, vereda piedras blancas, km 14 via antigua a Guarne</t>
  </si>
  <si>
    <t>8:00 am a 3:00 pm</t>
  </si>
  <si>
    <t>HOTEL PIEDRAS BLANCAS W060501</t>
  </si>
  <si>
    <t>LOGISTICA Y ABASTECIMIENTO A050222</t>
  </si>
  <si>
    <t>CALLE 14 # 52 A 35 BARRIO GUAYABAL-MEDELLIN</t>
  </si>
  <si>
    <t xml:space="preserve">08:am a 12:00m y de 1:00pm a 4:30pm </t>
  </si>
  <si>
    <t>LUDOTECA SAN ROQUE</t>
  </si>
  <si>
    <t>Calle 20 # 22 - 22, San Roque</t>
  </si>
  <si>
    <t>7:00 am a 12:00 pm - 1:00pm a 5:00pm</t>
  </si>
  <si>
    <t>LUDOTECA ANDES S011601</t>
  </si>
  <si>
    <t>Cra 51 # 50 A 48 unidad de servicios Andes</t>
  </si>
  <si>
    <t>7:30am a 5.00 pm</t>
  </si>
  <si>
    <t>LUDOTECA CALDAS Z331601</t>
  </si>
  <si>
    <t>Cll 142 Crr 50-25 Hábitat del Sur(por Bomberos)</t>
  </si>
  <si>
    <t xml:space="preserve">Lunes a viernes </t>
  </si>
  <si>
    <t>7.30am a 5pm</t>
  </si>
  <si>
    <t>LUDOTECA CARMEN DE VIVORAL R051601</t>
  </si>
  <si>
    <t>CRA 28 # 27 A 35 Centro de Desarrollo Infantil Alfareros de Sueños</t>
  </si>
  <si>
    <t>7 am a 5 pm</t>
  </si>
  <si>
    <t>LUDOTECA CAUCASIA B061601</t>
  </si>
  <si>
    <t>Calle 21 Edificio Educativo González Guevara</t>
  </si>
  <si>
    <t>Lunes, martes y viernes</t>
  </si>
  <si>
    <t>7:30am- 12:30m y 1:30pm- 5:00pm</t>
  </si>
  <si>
    <t>LUDOTECA DON MATIAS N141601</t>
  </si>
  <si>
    <t>CRA 30 # 30-20 parque principal, Diagonal a la Española. Donmatias</t>
  </si>
  <si>
    <t>LUDOTECA FRONTINO</t>
  </si>
  <si>
    <t>Ciudadela Guillermo Gaviria Correa, Barrio Manguruma segundo piso. Frontino</t>
  </si>
  <si>
    <t>LUDOTECA GIRARDOTA V041601</t>
  </si>
  <si>
    <t>Sector poblado la calle (posterior al peaje el trapiche via barbosa) https://www.google.com/maps/place/6%C2%B024'13.2%22N+75%C2%B026'00.4%22W/@6.4036719,-75.433603,21z/data=!4m5!3m4!4b1!8m2!3d6.4036519!4d-75.433432?hl=es&amp;entry=ttu</t>
  </si>
  <si>
    <t>7:30 am a 5:00pm</t>
  </si>
  <si>
    <t>LUDOTECA MARINILLA R141601</t>
  </si>
  <si>
    <t xml:space="preserve">Calle 32 N° 32 A- 26  Barrio Las Mercedes, Marinilla </t>
  </si>
  <si>
    <t>LUDOTECA NECHI B111601</t>
  </si>
  <si>
    <t>Calle 26 31 c 26 Hotel Las Palmas 1 nivel. Nechí</t>
  </si>
  <si>
    <t>LUDOTECA PUERTO NARE</t>
  </si>
  <si>
    <t>Cr 2 # 45 -42  Parque Educativo, Puerto Nare</t>
  </si>
  <si>
    <t>LUDOTECA RIONEGRO R011602</t>
  </si>
  <si>
    <t>LUDOTECA SAN LUIS R201601</t>
  </si>
  <si>
    <t>Calle 22#18-22, San Luis</t>
  </si>
  <si>
    <t>LUDOTECA SEGOVIA E021601</t>
  </si>
  <si>
    <t>Carrera 30 # 26-80 (Ciudadela Educativa Mutambé)</t>
  </si>
  <si>
    <t>LUDOTECA SOPETRAN 10000529</t>
  </si>
  <si>
    <t>parque educativo decute las guamas sector aguamala municipio sopetran</t>
  </si>
  <si>
    <t>Lunes a sabados</t>
  </si>
  <si>
    <t>7 a 5 pm y 9 a 1 pm sabados</t>
  </si>
  <si>
    <t>LUDOTECA VEGACHI</t>
  </si>
  <si>
    <t>Carrera 50 número 50-45, Barrio El Sitio. Vegachí</t>
  </si>
  <si>
    <t>PARQUE BIBLIOTECA BELEN W131601</t>
  </si>
  <si>
    <t>PARQUE DITAIRES Z340501</t>
  </si>
  <si>
    <t>CALLE 39 # 59-69 MUNICIPIO DE ITAGÜÍ</t>
  </si>
  <si>
    <t xml:space="preserve">martes a domingos </t>
  </si>
  <si>
    <t>9am a 4 pm</t>
  </si>
  <si>
    <t>PARQUE EL SALADO Z350501</t>
  </si>
  <si>
    <t>SECTOR EL SALADO VEREDA EL VALLANO, A 5 KM DEL PARQUE PRINCIPAL.</t>
  </si>
  <si>
    <t>Martes a domingo</t>
  </si>
  <si>
    <t>08:00 a.m. hasta 04:30 p.m</t>
  </si>
  <si>
    <t>PARQUE GUAYABAL W040101</t>
  </si>
  <si>
    <t>PARQUE LOS TAMARINDOS H020501</t>
  </si>
  <si>
    <t>VIA SAN JERÓNIMO - KM.32</t>
  </si>
  <si>
    <t>MARTES A VIERNES
SABADOS</t>
  </si>
  <si>
    <t>7:00 A.M - 4:00 P.M
07:00AM A 02:00PM</t>
  </si>
  <si>
    <t>PARQUE PIEDRAS BLANCAS W050101</t>
  </si>
  <si>
    <t>PROYECTO ARBOLEDA DE SAN ANTONIO 10000323</t>
  </si>
  <si>
    <t>Calle 37 sur #65c 7 entrada barrio los tanques, San Antonio de Prado</t>
  </si>
  <si>
    <t>Lunes a Sabado</t>
  </si>
  <si>
    <t>Lunes a Viernes 8:00 - 12:00 y 13:00 a 17:00 / Sabado 8:30 - 12:00 y 13:00 a 16:30</t>
  </si>
  <si>
    <t>PROYECTO EL CLAUSTRO 10000437</t>
  </si>
  <si>
    <t>calle 19 #21-41 int 101 (El Retiro)</t>
  </si>
  <si>
    <t>lunes a viernes de 8:00 a.m. a 12:00 m. y de 1:00 p.m. a 4:00 p.m. Sábados de 8:00 a.m. a 12:00 m. y de 1:00 p.m. a 5:00 p.m.</t>
  </si>
  <si>
    <t>PROYECTO MENTHA 10000245</t>
  </si>
  <si>
    <t>Calle 35 No 48-108 ( Guarne )</t>
  </si>
  <si>
    <t>Lunes, Martes, Miercoles, Viernes, Sabado 7:00 a 12:00 - 13:00 a 16:00 y , Jueves 6:00 a 12:00 - 13:00 a 14:00</t>
  </si>
  <si>
    <t>PROYECTO POR AMOR A JARDIN 10000785</t>
  </si>
  <si>
    <t>Sin nomenclatura. Diagonal a la Alcaldia Municipal de Jardin Cra. 3 #10-10, Jardín</t>
  </si>
  <si>
    <t>Lunes a Sabado 8:00 - 12:00 y 13:00 a 16:00</t>
  </si>
  <si>
    <t>PROYECTO RIO CAMPESTRE 10000322</t>
  </si>
  <si>
    <t>Calle 51 N° 60A-20 ( Rionegro )</t>
  </si>
  <si>
    <t>Lunes a Viernes 8:00 - 12:00 y 13:00 a 17:00 Sabado 8:30 - 12:00 y 13:00 a 16:30</t>
  </si>
  <si>
    <t>PROYECTO RIO DE GUADUAS 10000418</t>
  </si>
  <si>
    <t>Calle Santander Cr 104  # 97-53, Chigorodó</t>
  </si>
  <si>
    <t>Lunes a Viernes 8:00 a 12:00 y de 13:00 a 17:00 / Sábado 8:00 a 12:00 y de 13:00 a 16:00</t>
  </si>
  <si>
    <t>PROYECTO SUEÑOS DE VIDA 10000415</t>
  </si>
  <si>
    <t>Sin nomenclatura. La Entrada a El Peñol ubicada en el km 0.300 Vía Peñol - Marinilla (Al lado de la estación de servicio la entrada.)</t>
  </si>
  <si>
    <t>Lunes a viernes de 8:00 a.m. a 12:00 m. y 1:00 p.m. a 5:30 p.m. Sábados de 8:00 a.m. a 12:00 m.</t>
  </si>
  <si>
    <t>PUNTO ATENCION CISNEROS N191601</t>
  </si>
  <si>
    <t>calle Nariño #20-47 Cisneros - Ant</t>
  </si>
  <si>
    <t>luenes a viernes</t>
  </si>
  <si>
    <t>8:00 am a 4:00 pm</t>
  </si>
  <si>
    <t>PUNTO DE ATENCION YARUMAL N201601</t>
  </si>
  <si>
    <t>calle 22 # 19 - 17 Yarumal</t>
  </si>
  <si>
    <t xml:space="preserve"> lunes a Viernes</t>
  </si>
  <si>
    <t>8.00am a 12:00m y de 2:00pm a 5:00pm</t>
  </si>
  <si>
    <t>PUNTO DE INFORMACION YONDO W011622</t>
  </si>
  <si>
    <t xml:space="preserve">CLL 6 N° 3-11 </t>
  </si>
  <si>
    <t>RECINTO QUIRAMA R030101</t>
  </si>
  <si>
    <t>Kilometro 5 Via Rionegro - La Ceja</t>
  </si>
  <si>
    <t>7:00 a.m. - 4:30 p.m.</t>
  </si>
  <si>
    <t>RECREACION OCCIDENTE H010501</t>
  </si>
  <si>
    <t>RECREACION RIONEGRO R010502</t>
  </si>
  <si>
    <t>SALA DE LECTURA RIONEGRO R011601</t>
  </si>
  <si>
    <t>SEDE EDUCATIVA ORIENTE R011806</t>
  </si>
  <si>
    <t>Carrera 49 50-40 piso 4 del centro comercial San Francisco - Rionegro</t>
  </si>
  <si>
    <t>7:00 a.m. a 5:00 p.m.</t>
  </si>
  <si>
    <t>SEDE EDUCATIVA W211801</t>
  </si>
  <si>
    <t>CRA 43 # 49 -20 medellin GIRARDOT</t>
  </si>
  <si>
    <t>LUNES A VIERNES</t>
  </si>
  <si>
    <t>07:00 AM A 4 PM</t>
  </si>
  <si>
    <t>SERVICIOS SANTA ROSA N011801</t>
  </si>
  <si>
    <t>de 8:00am - 12:00m - 2:00pm - 6:00pm</t>
  </si>
  <si>
    <t>TEATRO MUNICIPAL DE JARDIN S011902</t>
  </si>
  <si>
    <t>Cra 2 #9-12 Teatro, Jardín Antioquia</t>
  </si>
  <si>
    <t>Lunea a viernes</t>
  </si>
  <si>
    <t>8:00 am a 4:00pm</t>
  </si>
  <si>
    <t>U DE S SANTAFE DE ANTICOQUIA 10000460</t>
  </si>
  <si>
    <t>Calle 10# 11-29 Calle del medio</t>
  </si>
  <si>
    <t>8am a 12:pm - 2:pm a 6:00pm</t>
  </si>
  <si>
    <t>U. DE SERVICIOS OCCIDENTE H011805</t>
  </si>
  <si>
    <t>UNID ABURRA NORTE V010501</t>
  </si>
  <si>
    <t>calle 50 49 27, parque de Bello</t>
  </si>
  <si>
    <t>7a.m a 12m y de 1p.m a 4p.m</t>
  </si>
  <si>
    <t>UNID ABURRA NORTE V010502</t>
  </si>
  <si>
    <t>UNID ABURRA NORTE V010702</t>
  </si>
  <si>
    <t>UNID ABURRA NORTE V011801</t>
  </si>
  <si>
    <t>calle 50 49 27- parque de Bello</t>
  </si>
  <si>
    <t>UNIDAD DE SERVICIOS del Nordeste y Magdalena Medio E091601</t>
  </si>
  <si>
    <t xml:space="preserve"> Calle 49#4-30. barrio el Hoyo, Puerto Berrio Antioquia</t>
  </si>
  <si>
    <t>Lunes a Viernes: 8:00 am-12: 00 m y 2:00 pm- 6:00 pm
Sábados: 8:00 am-12: 00 m</t>
  </si>
  <si>
    <t>UNIDAD SERV ABURRA SUR Z120702</t>
  </si>
  <si>
    <t>Cle 38 Sur N° 43 - 05 envigado</t>
  </si>
  <si>
    <t>UNIDAD SERV ABURRA SUR Z121801</t>
  </si>
  <si>
    <t>UNIDAD SERV ANDES S011805</t>
  </si>
  <si>
    <t>CARRERA 51 49A-48 ANDES</t>
  </si>
  <si>
    <t>7-12 Y 1:30 -5 PM</t>
  </si>
  <si>
    <t>UNIDAD SERV CAUCASIA B011801</t>
  </si>
  <si>
    <t>Transversal 13 N14C-18 Camara de comercio piso 2 caucasia</t>
  </si>
  <si>
    <t>VENTAS CAJA A040121</t>
  </si>
  <si>
    <t>CR 51  50 55  medellin</t>
  </si>
  <si>
    <t>8.00am a 5:00pm</t>
  </si>
  <si>
    <t>VIVA ENVIGADO Z390105</t>
  </si>
  <si>
    <t>Centro comercial Viva Envigado Local 307 Cra. 48 #32B Sur-139, Zona 1</t>
  </si>
  <si>
    <t xml:space="preserve">lunes a domingo </t>
  </si>
  <si>
    <t>lunes a viernes 10 am a 9 pm, sábado 8 am a 7 pm  domingo 11am a 4 pm</t>
  </si>
  <si>
    <t>PROPUESTA ECONÓMICA</t>
  </si>
  <si>
    <t>I. INFORMACION GENERAL</t>
  </si>
  <si>
    <t>NOMBRE PROVEEDOR</t>
  </si>
  <si>
    <t>FECHA DE COTIZACIÓN</t>
  </si>
  <si>
    <t>TIEMPO DE ENTREGA DÍAS CALENDARIO</t>
  </si>
  <si>
    <t xml:space="preserve">VIGENCIA DE COTIZACIÓN </t>
  </si>
  <si>
    <t>MONEDA</t>
  </si>
  <si>
    <t>GARANTÍAS OFRECIDAS</t>
  </si>
  <si>
    <t>DESCRIPCIÓN</t>
  </si>
  <si>
    <t>CONSUMO 2023</t>
  </si>
  <si>
    <t xml:space="preserve">VALOR POR PRESENTACIÓN </t>
  </si>
  <si>
    <t>IVA</t>
  </si>
  <si>
    <t xml:space="preserve">TOTAL </t>
  </si>
  <si>
    <t xml:space="preserve">Abrasivo en Polvo x500g             </t>
  </si>
  <si>
    <t xml:space="preserve">Abrasivo Trabajo Pesado Brio x2u        </t>
  </si>
  <si>
    <t>Abrasivo Unidad</t>
  </si>
  <si>
    <t>Alcohol - Botella Plasticax700 cc</t>
  </si>
  <si>
    <t>Ambientador Aerosolx400ml</t>
  </si>
  <si>
    <t>Aromatica Panela  x 48 unids</t>
  </si>
  <si>
    <t xml:space="preserve">Aromatica sabores x 25 uds   </t>
  </si>
  <si>
    <t>Atomizador plastico x1Lt</t>
  </si>
  <si>
    <t>Azucar Blanca tubipack paquete x 200 unids 5 grs</t>
  </si>
  <si>
    <t xml:space="preserve">Balde Plastico Grande 12Lt              </t>
  </si>
  <si>
    <t xml:space="preserve">Balde Plastico Pequeño x10Lt            </t>
  </si>
  <si>
    <t xml:space="preserve">Blanqueador Natural al 5.25% x2000m </t>
  </si>
  <si>
    <t>Bolsa Agarradera T25 X100u 0.33</t>
  </si>
  <si>
    <t xml:space="preserve">Bolsa Agarradera T30x100u  0.33 </t>
  </si>
  <si>
    <t>Bolsa plast Bla Papele 46x46 x 10u C. 0.6</t>
  </si>
  <si>
    <t>Bolsa plast Blanca  61x86 10u C 0.8</t>
  </si>
  <si>
    <t xml:space="preserve">Bolsa plast Blanca 100x100x10u  Cal 1.0       </t>
  </si>
  <si>
    <t>Bolsa plast Blanca 61 x 86c C1.5 x10u</t>
  </si>
  <si>
    <t xml:space="preserve">Bolsa Canasti TTE 100x62x100u C0.35 </t>
  </si>
  <si>
    <t xml:space="preserve">Bolsa Gris  61x86 10u C 0.8     </t>
  </si>
  <si>
    <t xml:space="preserve">Bolsa Gris 100x100x10u  Cal 1       </t>
  </si>
  <si>
    <t xml:space="preserve">Bolsa Gris Papel 46x4610u  C. 0.6 </t>
  </si>
  <si>
    <t xml:space="preserve">Bolsa Hermet-Cierre Med 10x14cmx100u    </t>
  </si>
  <si>
    <t>Bolsa Hermet-Cierre Med 18x14cmx100u</t>
  </si>
  <si>
    <t xml:space="preserve">Bolsa Hermet-Cierre Med 33x23x100u      </t>
  </si>
  <si>
    <t xml:space="preserve">Bolsa Negra  61x86 10u  C 0.8    </t>
  </si>
  <si>
    <t xml:space="preserve">Bolsa Negra  90x140 10u C 0.1   </t>
  </si>
  <si>
    <t xml:space="preserve">Bolsa Negra 100x100x10(40px40p) C1  </t>
  </si>
  <si>
    <t>Bolsa Negra 61cx86c(24px34p)Cal1.5x10u</t>
  </si>
  <si>
    <t>Bolsa Negra Papelera 46x46x10u C.0.6</t>
  </si>
  <si>
    <t xml:space="preserve">Bolsa Roja 61 x 86c c1.5 x 10 </t>
  </si>
  <si>
    <t xml:space="preserve">Bolsa Roja 61x86cms Cal 0.8x10u </t>
  </si>
  <si>
    <t>Bolsa Roja Papele 46x4610 C. 0.6</t>
  </si>
  <si>
    <t>Bolsa Trans61x86x10u (24px34p) C 0.8</t>
  </si>
  <si>
    <t>Bolsa Tte 13x20PLG l x 100Uds</t>
  </si>
  <si>
    <t>Bolsa Tte 14x25Pulg x100u Cal 1.5</t>
  </si>
  <si>
    <t>Bolsa Tte Ki (20cx31c)  8x12P x100 TBD</t>
  </si>
  <si>
    <t xml:space="preserve">Bolsa Tte LB (18cx28c) 7 x11P x100   </t>
  </si>
  <si>
    <t xml:space="preserve">Bolsa Verde 100x100x10u Cal.0.9 </t>
  </si>
  <si>
    <t>Bolsa Verde 61 x 86c c1.5  x 10</t>
  </si>
  <si>
    <t>Bolsa Verde 61 x 86cms 10u C.0.8</t>
  </si>
  <si>
    <t xml:space="preserve">Bolsa Verde 90x140x10uds C.1        </t>
  </si>
  <si>
    <t>Bolsa Verde Pape 46x4610u C. 0.6</t>
  </si>
  <si>
    <t xml:space="preserve">Bomba para Baño M-H Cabo Plastico       </t>
  </si>
  <si>
    <t xml:space="preserve">Cafe La Bastilla x2500g Medio </t>
  </si>
  <si>
    <t xml:space="preserve">Cafe Lukafe Clasico x 500g              </t>
  </si>
  <si>
    <t>Cafe Lukafe Intenso x 500g</t>
  </si>
  <si>
    <t>Cepillo con Banda Repuesto sin palo</t>
  </si>
  <si>
    <t>Cepillo de Mano Tipo Plancha</t>
  </si>
  <si>
    <t xml:space="preserve">Cepillo Esquinero Corto Plastico        </t>
  </si>
  <si>
    <t xml:space="preserve">Cepillo Esquinero Largo Plastico        </t>
  </si>
  <si>
    <t xml:space="preserve">Cepillo para Piso Palo 1.40M M-H        </t>
  </si>
  <si>
    <t xml:space="preserve">Coffee Deligth Bolsax100x400g </t>
  </si>
  <si>
    <t xml:space="preserve">Colcafe Clásico x500g </t>
  </si>
  <si>
    <t>Desinfectante Limpiapiso olores x 1800ml</t>
  </si>
  <si>
    <t>Desinfectante Limpiapiso olores x 5000ml</t>
  </si>
  <si>
    <t xml:space="preserve">Desmanchador baños x 950cc </t>
  </si>
  <si>
    <t xml:space="preserve">Detergente Crema Frotex Tx550g          </t>
  </si>
  <si>
    <t>Detergente Polvo Multiusos x1000g</t>
  </si>
  <si>
    <t>Dulceabrigo Blanco 35x70</t>
  </si>
  <si>
    <t>Dulceabrigo Rojo 35x70</t>
  </si>
  <si>
    <t xml:space="preserve">Escoba fibra Dura con palo madera 1.20M       </t>
  </si>
  <si>
    <t>Escoba Fibra Suave con  palo madera 1.20 mt</t>
  </si>
  <si>
    <t>Escobillon para cafetera</t>
  </si>
  <si>
    <t>Escobillon Sanitario con Base</t>
  </si>
  <si>
    <t xml:space="preserve">Esponja de Alambre  x 18u       </t>
  </si>
  <si>
    <t>Esponja multiusos  brio</t>
  </si>
  <si>
    <t>Esponja Piurex (pague 2 Lleve 3)</t>
  </si>
  <si>
    <t>Esponjilla Paquete x 12 un</t>
  </si>
  <si>
    <t>Filtro para Cafetera  x500u TALSA</t>
  </si>
  <si>
    <t>Guante Domestic Especial Amarillo C18 T8</t>
  </si>
  <si>
    <t>Guante Domestic Especial Amarillo C18 T9</t>
  </si>
  <si>
    <t>Guante Domestico Especial Amarill C18 T7</t>
  </si>
  <si>
    <t xml:space="preserve">Guante Esp Dome Azul C18-20  T8         </t>
  </si>
  <si>
    <t>Guante Esp Domestico Azul Aut C18 T8</t>
  </si>
  <si>
    <t xml:space="preserve">Guante Industrial Negro C25 T8          </t>
  </si>
  <si>
    <t xml:space="preserve">Guante Industrial Negro C25 T9          </t>
  </si>
  <si>
    <t xml:space="preserve">Guante Industrial Rojo C25 T8           </t>
  </si>
  <si>
    <t xml:space="preserve">Guante Industrial Verde C25 T8          </t>
  </si>
  <si>
    <t xml:space="preserve">Guante Industrial Verde C25 T9          </t>
  </si>
  <si>
    <t>Jabon EspumaSuavx1000cc80530-80535-80536</t>
  </si>
  <si>
    <t>Jabon Liquido x1000cc 80505</t>
  </si>
  <si>
    <t>Jabon Liquido x1000cc80500-05-06</t>
  </si>
  <si>
    <t>Jabon Rey Barrax300 g</t>
  </si>
  <si>
    <t>Lavaloza Crema x 850g</t>
  </si>
  <si>
    <t xml:space="preserve">Limpiavidrios x  4Lt </t>
  </si>
  <si>
    <t>Limpiavidrios x 3850 cc</t>
  </si>
  <si>
    <t xml:space="preserve">Limpion Ind Desech HD 2x305m 74079      </t>
  </si>
  <si>
    <t>Mezclador Cafe Madera 11cm x500u</t>
  </si>
  <si>
    <t>Palillos Hamburguesa 10cajasx125u</t>
  </si>
  <si>
    <t>Palillos RedondosDoblePuntaCajita x180u</t>
  </si>
  <si>
    <t>Paño Microfibra Azul Task Pro 40x40x5uds</t>
  </si>
  <si>
    <t xml:space="preserve">Paño Microfibra Bco Task Pro 40x40x5uds </t>
  </si>
  <si>
    <t xml:space="preserve">Paño Microfibra Task Pro Amllo40x40x5ud </t>
  </si>
  <si>
    <t xml:space="preserve">Paño Microfibra Task Pro Rojo 40x40x5ud </t>
  </si>
  <si>
    <t xml:space="preserve">Paño Microfibra Task Pro Verde40x40x5ud </t>
  </si>
  <si>
    <t>Papel Aluminio x300mt</t>
  </si>
  <si>
    <t xml:space="preserve">Pelic Vinilpel 12 pulg x 300mts </t>
  </si>
  <si>
    <t xml:space="preserve">Pelic Vinipel 12Pulgx1500mts </t>
  </si>
  <si>
    <t>Pelicula Vinilpel 12 Pulg x 600 mts</t>
  </si>
  <si>
    <t xml:space="preserve">Ph Jumb H-Doble Ecol 250mt paqx4u 71457 </t>
  </si>
  <si>
    <t>Ph Jumb H-Senc Bco 400mt paqx4u 71107</t>
  </si>
  <si>
    <t>Ph Jumb H-Senc Ecol 400mt paqx4u 71357</t>
  </si>
  <si>
    <t xml:space="preserve">Ph Jumbo Blanco HD 4x250mt 71157        </t>
  </si>
  <si>
    <t>Ph Jumbo Natural HS 550mt px4u 71557</t>
  </si>
  <si>
    <t>Ph Jumbo Xtra1Bco x200mt x4u 71610</t>
  </si>
  <si>
    <t>Ph Regul BcoHTx22mt 70246-200158 FSC-M</t>
  </si>
  <si>
    <t>Pincho Grueso El Sol 100ux30cm</t>
  </si>
  <si>
    <t xml:space="preserve">Pinchos El Sol 20cm Bolsa x100u         </t>
  </si>
  <si>
    <t xml:space="preserve">Portacubierto papel kraft Pq x 5 paq x100u  </t>
  </si>
  <si>
    <t>Recogedor plastico negro con Banda</t>
  </si>
  <si>
    <t xml:space="preserve">Repuesto Escoba Dura </t>
  </si>
  <si>
    <t xml:space="preserve">Repuesto Escoba Suave     </t>
  </si>
  <si>
    <t>Repuesto Trapero MicrofTaskAzul/blcx300g</t>
  </si>
  <si>
    <t>Repuesto Trapero MicrofTaskRojo/blcx300g</t>
  </si>
  <si>
    <t>Repuesto Trapero MicrofTaskVerd/blcx300g</t>
  </si>
  <si>
    <t>Serv. Caf Plus14x24x550u 72687-72145</t>
  </si>
  <si>
    <t>Serv. CafNat20x200u72063-200690 CERFSC-R</t>
  </si>
  <si>
    <t xml:space="preserve">Serv. de Lujo Extraf  x50u 72501-72506  </t>
  </si>
  <si>
    <t>Serv. Normal 26x26x100uFSC-M 72257</t>
  </si>
  <si>
    <t>Serv. Normal26x26x100uFSC-M72257-200115</t>
  </si>
  <si>
    <t xml:space="preserve">Serv. Partida 1 a 1 x 150u 72611        </t>
  </si>
  <si>
    <t>Toalla Mano EnZ NatMinix150u 73549-73554</t>
  </si>
  <si>
    <t>Toalla Mano Nat Roll 6ux100m 73689</t>
  </si>
  <si>
    <t>Toalla Prec Natura HD120mCx6 73747-73748</t>
  </si>
  <si>
    <t xml:space="preserve">Toalla tela blanca 45x55m          </t>
  </si>
  <si>
    <t xml:space="preserve">Trapero Franela                         </t>
  </si>
  <si>
    <t xml:space="preserve">Trapero Pabilo Repuesto Blanco x 350g   </t>
  </si>
  <si>
    <t xml:space="preserve">Trapero Pabilo x 350g Palo 1.40M        </t>
  </si>
  <si>
    <t>Tubo Metalico 1.42Mt 2.1Diam Verde</t>
  </si>
  <si>
    <t>Tubo Metal  1.42Mt 2.1Diam Blan</t>
  </si>
  <si>
    <t>Tubo Metal  1.42Mt 2.1Diam Rojo</t>
  </si>
  <si>
    <t>Tubo Metal 1.42Mt 2.1Diam Amarl</t>
  </si>
  <si>
    <t>Tubo Metal 1.42Mt 2.1Diam Azul</t>
  </si>
  <si>
    <t xml:space="preserve">Tubo Metalico 1.40cm Amarillo           </t>
  </si>
  <si>
    <t xml:space="preserve">Tubo Metalico 1.40cm Azul               </t>
  </si>
  <si>
    <t>Tubo Metalico 1.40cm Blanco</t>
  </si>
  <si>
    <t>Tubo Metalico 1.40cm Rojo</t>
  </si>
  <si>
    <t>Tubo Task Pro 1.4 Cm C34 Blanco</t>
  </si>
  <si>
    <t>Tubo Task Pro 1.4 Cm C34 Verde</t>
  </si>
  <si>
    <t xml:space="preserve">Tubo Task Pro 1.4m C.34 Amllo </t>
  </si>
  <si>
    <t xml:space="preserve">Tubo Task Pro 1.4m C.34 Azul </t>
  </si>
  <si>
    <t>Tubo Taskpro 1.4 m Cal 34 Rojo</t>
  </si>
  <si>
    <t>Vaso 4oz Carton Bco x 50u</t>
  </si>
  <si>
    <t xml:space="preserve">Vaso 6oz Carton bco x50u         </t>
  </si>
  <si>
    <t xml:space="preserve">Vaso 7oz Carton Bco x50u       </t>
  </si>
  <si>
    <t>Vaso 9oz Carton  bcox50u</t>
  </si>
  <si>
    <t xml:space="preserve">Wypall X70 Regular Rollo x88u </t>
  </si>
  <si>
    <t>VIGENCIA:  Para la vigencia del contrato.</t>
  </si>
  <si>
    <t>SUBTOTAL</t>
  </si>
  <si>
    <t xml:space="preserve">IVA </t>
  </si>
  <si>
    <t>TOTAL</t>
  </si>
  <si>
    <t xml:space="preserve">NOTA1:  Para los productos toalla manos, jabon liquido, limpion industrial, papel higienicos y servilletas son referencia  FAMILIA ya que se cuenta con los dispensadores instalados en todas las sedes de Comfenalco.													</t>
  </si>
  <si>
    <t>Formulación de inquietudes
RFP Suministro de insumos de aseo y cafetería</t>
  </si>
  <si>
    <t>Pregunta</t>
  </si>
  <si>
    <t>Anexo al que corresponde</t>
  </si>
  <si>
    <t>Numeral del Anexo</t>
  </si>
  <si>
    <t>Proponente</t>
  </si>
  <si>
    <t>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</si>
</sst>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 numFmtId="168" formatCode="_-* #,##0_-;\-* #,##0_-;_-* &quot;-&quot;??_-;_-@_-"/>
  </numFmts>
  <fonts count="54">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indexed="8"/>
      <name val="ExtraLight"/>
    </font>
    <font>
      <sz val="14"/>
      <color theme="1"/>
      <name val="ExtraLight"/>
    </font>
    <font>
      <sz val="12"/>
      <color theme="1"/>
      <name val="ExtraLight"/>
    </font>
    <font>
      <sz val="12"/>
      <name val="ExtraLight"/>
    </font>
    <font>
      <b/>
      <sz val="12"/>
      <name val="ExtraLight"/>
    </font>
    <font>
      <b/>
      <u/>
      <sz val="12"/>
      <name val="ExtraLight"/>
    </font>
    <font>
      <i/>
      <sz val="12"/>
      <color theme="6" tint="0.39997558519241921"/>
      <name val="ExtraLight"/>
    </font>
    <font>
      <b/>
      <sz val="12"/>
      <color theme="0"/>
      <name val="ExtraLight"/>
    </font>
    <font>
      <b/>
      <u/>
      <sz val="12"/>
      <color theme="1"/>
      <name val="ExtraLight"/>
    </font>
    <font>
      <sz val="12"/>
      <color indexed="8"/>
      <name val="ExtraLight"/>
    </font>
    <font>
      <b/>
      <u/>
      <sz val="12"/>
      <color indexed="8"/>
      <name val="ExtraLight"/>
    </font>
    <font>
      <b/>
      <sz val="12"/>
      <color theme="1"/>
      <name val="ExtraLight"/>
    </font>
    <font>
      <sz val="12"/>
      <color rgb="FF000000"/>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444444"/>
      <name val="Calibri"/>
      <family val="2"/>
      <charset val="1"/>
    </font>
    <font>
      <b/>
      <sz val="11"/>
      <color theme="1"/>
      <name val="Calibri"/>
      <family val="2"/>
      <scheme val="minor"/>
    </font>
    <font>
      <sz val="10"/>
      <color rgb="FF000000"/>
      <name val="Arial"/>
      <family val="2"/>
      <charset val="1"/>
    </font>
    <font>
      <b/>
      <sz val="10"/>
      <color rgb="FF000000"/>
      <name val="Arial"/>
      <family val="2"/>
      <charset val="1"/>
    </font>
    <font>
      <b/>
      <sz val="10"/>
      <color rgb="FF000000"/>
      <name val="Arial"/>
      <family val="2"/>
    </font>
    <font>
      <b/>
      <sz val="12"/>
      <color rgb="FFFF0000"/>
      <name val="ExtraLight"/>
    </font>
    <font>
      <b/>
      <sz val="10"/>
      <color theme="1"/>
      <name val="Arial"/>
      <family val="2"/>
    </font>
    <font>
      <sz val="10"/>
      <color theme="1"/>
      <name val="Arial"/>
      <family val="2"/>
    </font>
    <font>
      <b/>
      <sz val="11"/>
      <color rgb="FF000000"/>
      <name val="ExtraLight"/>
    </font>
    <font>
      <sz val="11"/>
      <color rgb="FF000000"/>
      <name val="Arial"/>
      <charset val="1"/>
    </font>
    <font>
      <sz val="11"/>
      <color rgb="FF000000"/>
      <name val="Arial"/>
      <family val="2"/>
    </font>
    <font>
      <b/>
      <sz val="10"/>
      <color rgb="FF595959"/>
      <name val="Arial"/>
      <family val="2"/>
    </font>
    <font>
      <b/>
      <sz val="11"/>
      <color theme="1"/>
      <name val="Calibri Light"/>
      <family val="2"/>
      <charset val="1"/>
    </font>
    <font>
      <sz val="11"/>
      <color theme="1"/>
      <name val="Calibri Light"/>
      <family val="2"/>
      <charset val="1"/>
    </font>
    <font>
      <b/>
      <sz val="7"/>
      <color rgb="FF008000"/>
      <name val="Times New Roman"/>
      <charset val="1"/>
    </font>
    <font>
      <b/>
      <sz val="14"/>
      <color rgb="FF008000"/>
      <name val="Arial"/>
      <family val="2"/>
      <charset val="1"/>
    </font>
    <font>
      <b/>
      <sz val="11"/>
      <color rgb="FF000000"/>
      <name val="Calibri Light"/>
      <family val="2"/>
      <charset val="1"/>
    </font>
    <font>
      <sz val="11"/>
      <color rgb="FF000000"/>
      <name val="Calibri Light"/>
      <family val="2"/>
      <charset val="1"/>
    </font>
    <font>
      <b/>
      <sz val="11"/>
      <color rgb="FF76923C"/>
      <name val="Calibri Light"/>
      <family val="2"/>
      <charset val="1"/>
    </font>
    <font>
      <sz val="11"/>
      <color rgb="FF76923C"/>
      <name val="Calibri"/>
      <family val="2"/>
      <charset val="1"/>
    </font>
    <font>
      <sz val="7"/>
      <color theme="1"/>
      <name val="Times New Roman"/>
      <charset val="1"/>
    </font>
    <font>
      <sz val="11"/>
      <color theme="1"/>
      <name val="Symbol"/>
      <charset val="1"/>
    </font>
    <font>
      <sz val="11"/>
      <color rgb="FF000000"/>
      <name val="ExtraLight"/>
    </font>
    <font>
      <sz val="11"/>
      <color rgb="FF000000"/>
      <name val="Calibri"/>
      <family val="2"/>
    </font>
    <font>
      <b/>
      <sz val="11"/>
      <color rgb="FF000000"/>
      <name val="Calibri"/>
      <family val="2"/>
    </font>
  </fonts>
  <fills count="17">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FFFFFF"/>
        <bgColor rgb="FFFFFFCC"/>
      </patternFill>
    </fill>
    <fill>
      <patternFill patternType="solid">
        <fgColor rgb="FFFFFF00"/>
        <bgColor indexed="64"/>
      </patternFill>
    </fill>
    <fill>
      <patternFill patternType="solid">
        <fgColor theme="6" tint="0.79998168889431442"/>
        <bgColor indexed="64"/>
      </patternFill>
    </fill>
    <fill>
      <patternFill patternType="solid">
        <fgColor rgb="FFE6EED5"/>
        <bgColor indexed="64"/>
      </patternFill>
    </fill>
    <fill>
      <patternFill patternType="solid">
        <fgColor rgb="FFC4D600"/>
        <bgColor rgb="FF000000"/>
      </patternFill>
    </fill>
    <fill>
      <patternFill patternType="solid">
        <fgColor rgb="FF4472C4"/>
        <bgColor rgb="FF000000"/>
      </patternFill>
    </fill>
    <fill>
      <patternFill patternType="solid">
        <fgColor rgb="FF00B050"/>
        <bgColor rgb="FF000000"/>
      </patternFill>
    </fill>
    <fill>
      <patternFill patternType="solid">
        <fgColor rgb="FFFFFFFF"/>
        <bgColor rgb="FF000000"/>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thin">
        <color rgb="FF92D050"/>
      </left>
      <right/>
      <top/>
      <bottom/>
      <diagonal/>
    </border>
    <border>
      <left style="thin">
        <color rgb="FF92D050"/>
      </left>
      <right/>
      <top style="thin">
        <color rgb="FF92D050"/>
      </top>
      <bottom style="thin">
        <color rgb="FF92D050"/>
      </bottom>
      <diagonal/>
    </border>
    <border>
      <left/>
      <right style="thin">
        <color rgb="FF92D050"/>
      </right>
      <top style="thin">
        <color rgb="FF92D050"/>
      </top>
      <bottom style="thin">
        <color rgb="FF92D050"/>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
      <left style="thin">
        <color rgb="FF000000"/>
      </left>
      <right/>
      <top style="medium">
        <color rgb="FF9BBB59"/>
      </top>
      <bottom/>
      <diagonal/>
    </border>
    <border>
      <left/>
      <right/>
      <top style="medium">
        <color rgb="FF9BBB59"/>
      </top>
      <bottom/>
      <diagonal/>
    </border>
    <border>
      <left/>
      <right style="thin">
        <color rgb="FF000000"/>
      </right>
      <top style="medium">
        <color rgb="FF9BBB59"/>
      </top>
      <bottom/>
      <diagonal/>
    </border>
    <border>
      <left style="thin">
        <color rgb="FF000000"/>
      </left>
      <right/>
      <top/>
      <bottom style="medium">
        <color rgb="FF9BBB59"/>
      </bottom>
      <diagonal/>
    </border>
    <border>
      <left/>
      <right/>
      <top/>
      <bottom style="medium">
        <color rgb="FF9BBB59"/>
      </bottom>
      <diagonal/>
    </border>
    <border>
      <left/>
      <right style="thin">
        <color rgb="FF000000"/>
      </right>
      <top/>
      <bottom style="medium">
        <color rgb="FF9BBB59"/>
      </bottom>
      <diagonal/>
    </border>
    <border>
      <left style="thin">
        <color rgb="FF000000"/>
      </left>
      <right/>
      <top style="medium">
        <color rgb="FF9BBB59"/>
      </top>
      <bottom style="medium">
        <color rgb="FF9BBB59"/>
      </bottom>
      <diagonal/>
    </border>
    <border>
      <left/>
      <right style="thin">
        <color rgb="FF000000"/>
      </right>
      <top style="medium">
        <color rgb="FF9BBB59"/>
      </top>
      <bottom style="medium">
        <color rgb="FF9BBB59"/>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rgb="FFB7CE52"/>
      </top>
      <bottom/>
      <diagonal/>
    </border>
    <border>
      <left style="thin">
        <color indexed="64"/>
      </left>
      <right style="thin">
        <color rgb="FF000000"/>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s>
  <cellStyleXfs count="20">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cellStyleXfs>
  <cellXfs count="199">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3" fillId="5" borderId="0" xfId="0" applyFont="1" applyFill="1"/>
    <xf numFmtId="0" fontId="14" fillId="5" borderId="0" xfId="5" applyFont="1" applyFill="1"/>
    <xf numFmtId="0" fontId="14" fillId="4" borderId="0" xfId="5" applyFont="1" applyFill="1"/>
    <xf numFmtId="0" fontId="15" fillId="4" borderId="0" xfId="5" applyFont="1" applyFill="1" applyAlignment="1">
      <alignment horizontal="left" vertical="center"/>
    </xf>
    <xf numFmtId="0" fontId="14" fillId="6" borderId="0" xfId="5" applyFont="1" applyFill="1"/>
    <xf numFmtId="0" fontId="14" fillId="3" borderId="0" xfId="5" applyFont="1" applyFill="1"/>
    <xf numFmtId="0" fontId="15" fillId="2" borderId="0" xfId="5" applyFont="1" applyFill="1" applyAlignment="1">
      <alignment horizontal="left" vertical="center"/>
    </xf>
    <xf numFmtId="0" fontId="14" fillId="2" borderId="0" xfId="5" applyFont="1" applyFill="1" applyAlignment="1">
      <alignment horizontal="center" vertical="center"/>
    </xf>
    <xf numFmtId="0" fontId="15" fillId="2" borderId="0" xfId="5" applyFont="1" applyFill="1" applyAlignment="1">
      <alignment horizontal="center"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8" fillId="3" borderId="1" xfId="0" applyFont="1" applyFill="1" applyBorder="1" applyAlignment="1">
      <alignment horizontal="center" vertical="center"/>
    </xf>
    <xf numFmtId="0" fontId="18" fillId="4" borderId="1" xfId="0" applyFont="1" applyFill="1" applyBorder="1" applyAlignment="1">
      <alignment horizont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6" fillId="2" borderId="0" xfId="0" applyFont="1" applyFill="1" applyAlignment="1">
      <alignment horizontal="left" vertical="center"/>
    </xf>
    <xf numFmtId="0" fontId="19" fillId="4" borderId="0" xfId="0" applyFont="1" applyFill="1"/>
    <xf numFmtId="0" fontId="13" fillId="2" borderId="0" xfId="0" applyFont="1" applyFill="1" applyAlignment="1">
      <alignment horizontal="left" vertical="center"/>
    </xf>
    <xf numFmtId="0" fontId="16" fillId="3" borderId="0" xfId="0" applyFont="1" applyFill="1" applyAlignment="1">
      <alignment vertical="center" wrapText="1"/>
    </xf>
    <xf numFmtId="0" fontId="14" fillId="3" borderId="0" xfId="0" applyFont="1" applyFill="1" applyAlignment="1">
      <alignment vertical="center" wrapText="1"/>
    </xf>
    <xf numFmtId="0" fontId="14" fillId="3" borderId="0" xfId="5" applyFont="1" applyFill="1" applyAlignment="1">
      <alignment vertical="center" wrapText="1"/>
    </xf>
    <xf numFmtId="0" fontId="14" fillId="3" borderId="0" xfId="5" applyFont="1" applyFill="1" applyAlignment="1">
      <alignment horizontal="center"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5" fillId="2" borderId="0" xfId="5" applyFont="1" applyFill="1" applyAlignment="1">
      <alignment vertical="top"/>
    </xf>
    <xf numFmtId="0" fontId="15" fillId="3" borderId="0" xfId="0" applyFont="1" applyFill="1" applyAlignment="1">
      <alignment horizontal="justify" vertical="center" wrapText="1"/>
    </xf>
    <xf numFmtId="0" fontId="16" fillId="3" borderId="0" xfId="5" applyFont="1" applyFill="1" applyAlignment="1">
      <alignment horizontal="left" vertical="center" wrapText="1"/>
    </xf>
    <xf numFmtId="0" fontId="14" fillId="3" borderId="0" xfId="5" applyFont="1" applyFill="1" applyAlignment="1">
      <alignment horizontal="left" vertical="center" wrapText="1"/>
    </xf>
    <xf numFmtId="0" fontId="21" fillId="4" borderId="0" xfId="5" applyFont="1" applyFill="1" applyAlignment="1">
      <alignment horizontal="left" vertical="center"/>
    </xf>
    <xf numFmtId="0" fontId="20" fillId="4" borderId="0" xfId="5" applyFont="1" applyFill="1" applyAlignment="1">
      <alignment vertical="center"/>
    </xf>
    <xf numFmtId="0" fontId="20" fillId="4" borderId="0" xfId="5" applyFont="1" applyFill="1" applyAlignment="1">
      <alignment horizontal="left" vertical="center"/>
    </xf>
    <xf numFmtId="2" fontId="15" fillId="4" borderId="0" xfId="0" applyNumberFormat="1" applyFont="1" applyFill="1" applyAlignment="1">
      <alignment vertical="center" wrapText="1"/>
    </xf>
    <xf numFmtId="0" fontId="13" fillId="4" borderId="0" xfId="0" applyFont="1" applyFill="1"/>
    <xf numFmtId="0" fontId="22" fillId="4" borderId="0" xfId="0" applyFont="1" applyFill="1"/>
    <xf numFmtId="0" fontId="13" fillId="4" borderId="0" xfId="0" quotePrefix="1" applyFont="1" applyFill="1"/>
    <xf numFmtId="0" fontId="24"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7" fillId="0" borderId="7" xfId="0" applyFont="1" applyBorder="1" applyAlignment="1">
      <alignment vertical="center"/>
    </xf>
    <xf numFmtId="0" fontId="27" fillId="0" borderId="9" xfId="0" applyFont="1" applyBorder="1" applyAlignment="1">
      <alignment vertical="center"/>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164" fontId="8" fillId="0" borderId="10" xfId="10" applyFont="1" applyBorder="1" applyAlignment="1">
      <alignment horizontal="center" vertical="center" wrapText="1"/>
    </xf>
    <xf numFmtId="0" fontId="8" fillId="0" borderId="0" xfId="0" applyFont="1" applyAlignment="1">
      <alignment vertical="center" wrapText="1"/>
    </xf>
    <xf numFmtId="0" fontId="15" fillId="8" borderId="1" xfId="0" applyFont="1" applyFill="1" applyBorder="1" applyAlignment="1">
      <alignment horizontal="center" vertical="center"/>
    </xf>
    <xf numFmtId="0" fontId="15" fillId="7" borderId="1" xfId="0" applyFont="1" applyFill="1" applyBorder="1" applyAlignment="1">
      <alignment horizontal="center"/>
    </xf>
    <xf numFmtId="0" fontId="9" fillId="7" borderId="7" xfId="0" applyFont="1" applyFill="1" applyBorder="1" applyAlignment="1">
      <alignment vertical="center"/>
    </xf>
    <xf numFmtId="0" fontId="26" fillId="7" borderId="7" xfId="0" applyFont="1" applyFill="1" applyBorder="1" applyAlignment="1">
      <alignment vertical="center"/>
    </xf>
    <xf numFmtId="1" fontId="9" fillId="7" borderId="10" xfId="0" applyNumberFormat="1" applyFont="1" applyFill="1" applyBorder="1" applyAlignment="1">
      <alignment horizontal="center" vertical="center" wrapText="1"/>
    </xf>
    <xf numFmtId="164" fontId="28" fillId="7" borderId="10" xfId="0" applyNumberFormat="1" applyFont="1" applyFill="1" applyBorder="1" applyAlignment="1">
      <alignment horizontal="center" vertical="center" wrapText="1"/>
    </xf>
    <xf numFmtId="0" fontId="13" fillId="4" borderId="1" xfId="0" applyFont="1" applyFill="1" applyBorder="1" applyAlignment="1">
      <alignment horizontal="left" vertical="top"/>
    </xf>
    <xf numFmtId="0" fontId="13" fillId="2" borderId="0" xfId="0" applyFont="1" applyFill="1" applyAlignment="1">
      <alignment horizontal="left" vertical="center" wrapText="1"/>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20" fillId="4" borderId="0" xfId="5" applyFont="1" applyFill="1" applyAlignment="1">
      <alignment horizontal="left" vertical="top" wrapText="1"/>
    </xf>
    <xf numFmtId="14" fontId="32" fillId="4" borderId="1" xfId="0" applyNumberFormat="1" applyFont="1" applyFill="1" applyBorder="1" applyAlignment="1">
      <alignment horizontal="center" vertical="center" wrapText="1"/>
    </xf>
    <xf numFmtId="0" fontId="15" fillId="9" borderId="0" xfId="0" applyFont="1" applyFill="1" applyAlignment="1">
      <alignment horizontal="justify" vertical="center" wrapText="1"/>
    </xf>
    <xf numFmtId="0" fontId="16" fillId="9" borderId="0" xfId="0" applyFont="1" applyFill="1" applyAlignment="1">
      <alignment horizontal="left" vertical="center" wrapText="1"/>
    </xf>
    <xf numFmtId="0" fontId="14" fillId="9" borderId="0" xfId="0" applyFont="1" applyFill="1" applyAlignment="1">
      <alignment vertical="center" wrapText="1"/>
    </xf>
    <xf numFmtId="0" fontId="14" fillId="2" borderId="0" xfId="0" applyFont="1" applyFill="1" applyAlignment="1">
      <alignment horizontal="left" vertical="center" wrapText="1"/>
    </xf>
    <xf numFmtId="0" fontId="35" fillId="7" borderId="1" xfId="0" applyFont="1" applyFill="1" applyBorder="1" applyAlignment="1">
      <alignment horizontal="center" vertical="center" wrapText="1"/>
    </xf>
    <xf numFmtId="0" fontId="36" fillId="0" borderId="1" xfId="0" applyFont="1" applyBorder="1" applyAlignment="1">
      <alignment horizontal="left" vertical="center" wrapText="1"/>
    </xf>
    <xf numFmtId="0" fontId="13" fillId="10" borderId="1" xfId="0" applyFont="1" applyFill="1" applyBorder="1" applyAlignment="1">
      <alignment horizontal="left" vertical="top"/>
    </xf>
    <xf numFmtId="0" fontId="39" fillId="0" borderId="0" xfId="0" applyFont="1"/>
    <xf numFmtId="0" fontId="40" fillId="0" borderId="14" xfId="0" applyFont="1" applyBorder="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5" fillId="11" borderId="15" xfId="0" applyFont="1" applyFill="1" applyBorder="1" applyAlignment="1">
      <alignment horizontal="center" vertical="center" wrapText="1"/>
    </xf>
    <xf numFmtId="0" fontId="31" fillId="0" borderId="16" xfId="0" applyFont="1" applyBorder="1" applyAlignment="1">
      <alignment vertical="center" wrapText="1"/>
    </xf>
    <xf numFmtId="0" fontId="36" fillId="0" borderId="15" xfId="0" applyFont="1" applyBorder="1" applyAlignment="1">
      <alignment vertical="center" wrapText="1"/>
    </xf>
    <xf numFmtId="0" fontId="31" fillId="0" borderId="16" xfId="0" applyFont="1" applyBorder="1" applyAlignment="1">
      <alignment horizontal="left" vertical="top" wrapText="1"/>
    </xf>
    <xf numFmtId="0" fontId="31" fillId="0" borderId="0" xfId="0" applyFont="1" applyAlignment="1">
      <alignment vertical="center" wrapText="1"/>
    </xf>
    <xf numFmtId="0" fontId="31" fillId="0" borderId="0" xfId="0" applyFont="1" applyAlignment="1">
      <alignment horizontal="left" vertical="top" wrapText="1"/>
    </xf>
    <xf numFmtId="0" fontId="36" fillId="0" borderId="15" xfId="0" applyFont="1" applyBorder="1" applyAlignment="1">
      <alignment horizontal="left" vertical="center" wrapText="1"/>
    </xf>
    <xf numFmtId="0" fontId="36" fillId="0" borderId="15" xfId="0" applyFont="1" applyBorder="1" applyAlignment="1">
      <alignment horizontal="left" vertical="top" wrapText="1"/>
    </xf>
    <xf numFmtId="0" fontId="36" fillId="0" borderId="15" xfId="0" applyFont="1" applyBorder="1" applyAlignment="1">
      <alignment horizontal="center" vertical="center" wrapText="1"/>
    </xf>
    <xf numFmtId="0" fontId="36" fillId="0" borderId="0" xfId="0" applyFont="1" applyAlignment="1">
      <alignment vertical="center" wrapText="1"/>
    </xf>
    <xf numFmtId="0" fontId="41" fillId="0" borderId="0" xfId="0" applyFont="1"/>
    <xf numFmtId="0" fontId="42" fillId="0" borderId="0" xfId="0" applyFont="1"/>
    <xf numFmtId="0" fontId="44" fillId="0" borderId="0" xfId="0" applyFont="1"/>
    <xf numFmtId="0" fontId="45" fillId="0" borderId="17" xfId="0" applyFont="1" applyBorder="1"/>
    <xf numFmtId="0" fontId="45" fillId="0" borderId="18" xfId="0" applyFont="1" applyBorder="1"/>
    <xf numFmtId="0" fontId="45" fillId="0" borderId="19" xfId="0" applyFont="1" applyBorder="1"/>
    <xf numFmtId="0" fontId="0" fillId="0" borderId="20" xfId="0" applyBorder="1"/>
    <xf numFmtId="0" fontId="45" fillId="0" borderId="21" xfId="0" applyFont="1" applyBorder="1"/>
    <xf numFmtId="0" fontId="0" fillId="0" borderId="22" xfId="0" applyBorder="1"/>
    <xf numFmtId="0" fontId="45" fillId="12" borderId="20" xfId="0" applyFont="1" applyFill="1" applyBorder="1"/>
    <xf numFmtId="0" fontId="46" fillId="12" borderId="21" xfId="0" applyFont="1" applyFill="1" applyBorder="1"/>
    <xf numFmtId="0" fontId="46" fillId="12" borderId="22" xfId="0" applyFont="1" applyFill="1" applyBorder="1"/>
    <xf numFmtId="9" fontId="45" fillId="0" borderId="21" xfId="0" applyNumberFormat="1" applyFont="1" applyBorder="1"/>
    <xf numFmtId="0" fontId="47" fillId="0" borderId="17" xfId="0" applyFont="1" applyBorder="1"/>
    <xf numFmtId="0" fontId="48" fillId="0" borderId="18" xfId="0" applyFont="1" applyBorder="1"/>
    <xf numFmtId="0" fontId="0" fillId="0" borderId="21" xfId="0" applyBorder="1"/>
    <xf numFmtId="0" fontId="48" fillId="12" borderId="21" xfId="0" applyFont="1" applyFill="1" applyBorder="1"/>
    <xf numFmtId="0" fontId="50" fillId="0" borderId="0" xfId="0" applyFont="1"/>
    <xf numFmtId="0" fontId="45" fillId="0" borderId="23" xfId="0" applyFont="1" applyBorder="1"/>
    <xf numFmtId="0" fontId="48" fillId="0" borderId="24" xfId="0" applyFont="1" applyBorder="1"/>
    <xf numFmtId="0" fontId="45" fillId="12" borderId="25" xfId="0" applyFont="1" applyFill="1" applyBorder="1"/>
    <xf numFmtId="0" fontId="46" fillId="12" borderId="26" xfId="0" applyFont="1" applyFill="1" applyBorder="1"/>
    <xf numFmtId="0" fontId="48" fillId="0" borderId="25" xfId="0" applyFont="1" applyBorder="1"/>
    <xf numFmtId="0" fontId="48" fillId="0" borderId="26" xfId="0" applyFont="1" applyBorder="1"/>
    <xf numFmtId="14" fontId="32" fillId="4" borderId="1" xfId="0" applyNumberFormat="1" applyFont="1" applyFill="1" applyBorder="1" applyAlignment="1">
      <alignment horizontal="left" vertical="center" wrapText="1"/>
    </xf>
    <xf numFmtId="14" fontId="33" fillId="4" borderId="27" xfId="0" applyNumberFormat="1" applyFont="1" applyFill="1" applyBorder="1" applyAlignment="1">
      <alignment horizontal="left" vertical="center"/>
    </xf>
    <xf numFmtId="1" fontId="9" fillId="4" borderId="10" xfId="0" applyNumberFormat="1" applyFont="1" applyFill="1" applyBorder="1" applyAlignment="1">
      <alignment horizontal="center" vertical="center" wrapText="1"/>
    </xf>
    <xf numFmtId="0" fontId="0" fillId="0" borderId="0" xfId="0" applyAlignment="1">
      <alignment horizontal="center"/>
    </xf>
    <xf numFmtId="0" fontId="27" fillId="0" borderId="8" xfId="0" applyFont="1" applyBorder="1" applyAlignment="1">
      <alignment horizontal="center" vertical="center"/>
    </xf>
    <xf numFmtId="0" fontId="9" fillId="7" borderId="10" xfId="0" applyFont="1" applyFill="1" applyBorder="1" applyAlignment="1">
      <alignment horizontal="center" vertical="center" wrapText="1"/>
    </xf>
    <xf numFmtId="1" fontId="8" fillId="10" borderId="13" xfId="0" applyNumberFormat="1" applyFont="1" applyFill="1" applyBorder="1" applyAlignment="1">
      <alignment horizontal="center" vertical="center" wrapText="1"/>
    </xf>
    <xf numFmtId="0" fontId="14" fillId="9" borderId="0" xfId="0" applyFont="1" applyFill="1" applyAlignment="1">
      <alignment horizontal="left" vertical="center" wrapText="1"/>
    </xf>
    <xf numFmtId="0" fontId="52" fillId="0" borderId="28" xfId="0" applyFont="1" applyBorder="1"/>
    <xf numFmtId="0" fontId="52" fillId="0" borderId="28" xfId="0" applyFont="1" applyBorder="1" applyAlignment="1">
      <alignment wrapText="1"/>
    </xf>
    <xf numFmtId="0" fontId="29" fillId="0" borderId="28" xfId="0" applyFont="1" applyBorder="1"/>
    <xf numFmtId="0" fontId="52" fillId="16" borderId="28" xfId="0" applyFont="1" applyFill="1" applyBorder="1"/>
    <xf numFmtId="0" fontId="27" fillId="0" borderId="8" xfId="0" applyFont="1" applyBorder="1" applyAlignment="1">
      <alignment vertical="center"/>
    </xf>
    <xf numFmtId="0" fontId="27" fillId="0" borderId="41" xfId="0" applyFont="1" applyBorder="1" applyAlignment="1">
      <alignment vertical="center"/>
    </xf>
    <xf numFmtId="1" fontId="25" fillId="4" borderId="10" xfId="0" applyNumberFormat="1" applyFont="1" applyFill="1" applyBorder="1" applyAlignment="1">
      <alignment horizontal="left" vertical="top" wrapText="1"/>
    </xf>
    <xf numFmtId="0" fontId="35" fillId="4" borderId="0" xfId="0" applyFont="1" applyFill="1" applyAlignment="1">
      <alignment horizontal="center" vertical="center" wrapText="1"/>
    </xf>
    <xf numFmtId="0" fontId="36" fillId="4" borderId="0" xfId="0" applyFont="1" applyFill="1" applyAlignment="1">
      <alignment horizontal="left" vertical="center" wrapText="1"/>
    </xf>
    <xf numFmtId="0" fontId="0" fillId="4" borderId="0" xfId="0" applyFill="1"/>
    <xf numFmtId="0" fontId="35" fillId="7" borderId="42" xfId="0" applyFont="1" applyFill="1" applyBorder="1" applyAlignment="1">
      <alignment horizontal="center" vertical="center" wrapText="1"/>
    </xf>
    <xf numFmtId="0" fontId="36" fillId="0" borderId="42" xfId="0" applyFont="1" applyBorder="1" applyAlignment="1">
      <alignment horizontal="left" vertical="center" wrapText="1"/>
    </xf>
    <xf numFmtId="0" fontId="52" fillId="14" borderId="28" xfId="0" applyFont="1" applyFill="1" applyBorder="1" applyAlignment="1">
      <alignment horizontal="center"/>
    </xf>
    <xf numFmtId="0" fontId="53" fillId="15" borderId="28" xfId="0" applyFont="1" applyFill="1" applyBorder="1" applyAlignment="1">
      <alignment horizontal="center" wrapText="1"/>
    </xf>
    <xf numFmtId="0" fontId="52" fillId="0" borderId="45" xfId="0" applyFont="1" applyBorder="1"/>
    <xf numFmtId="168" fontId="25" fillId="4" borderId="10" xfId="0" applyNumberFormat="1" applyFont="1" applyFill="1" applyBorder="1" applyAlignment="1">
      <alignment horizontal="center" vertical="center" wrapText="1"/>
    </xf>
    <xf numFmtId="0" fontId="8" fillId="0" borderId="0" xfId="4" applyFont="1" applyAlignment="1">
      <alignment horizontal="center"/>
    </xf>
    <xf numFmtId="0" fontId="9" fillId="7" borderId="0" xfId="4" applyFont="1" applyFill="1" applyAlignment="1">
      <alignment horizontal="center" vertical="center"/>
    </xf>
    <xf numFmtId="0" fontId="11" fillId="0" borderId="3" xfId="4" applyFont="1" applyBorder="1" applyAlignment="1">
      <alignment horizontal="left" vertical="top" wrapText="1"/>
    </xf>
    <xf numFmtId="0" fontId="12" fillId="0" borderId="3" xfId="4" applyFont="1" applyBorder="1" applyAlignment="1">
      <alignment horizontal="left" vertical="top" wrapText="1"/>
    </xf>
    <xf numFmtId="0" fontId="12" fillId="0" borderId="0" xfId="4" applyFont="1" applyAlignment="1">
      <alignment horizontal="left" vertical="top" wrapText="1"/>
    </xf>
    <xf numFmtId="0" fontId="8" fillId="0" borderId="0" xfId="4" applyFont="1" applyAlignment="1">
      <alignment horizontal="center" vertical="top" wrapText="1"/>
    </xf>
    <xf numFmtId="0" fontId="9" fillId="13" borderId="29" xfId="0" applyFont="1" applyFill="1" applyBorder="1" applyAlignment="1">
      <alignment horizontal="center" vertical="center" wrapText="1"/>
    </xf>
    <xf numFmtId="0" fontId="9" fillId="13" borderId="30" xfId="0" applyFont="1" applyFill="1" applyBorder="1" applyAlignment="1">
      <alignment horizontal="center" vertical="center" wrapText="1"/>
    </xf>
    <xf numFmtId="0" fontId="9" fillId="13" borderId="31" xfId="0" applyFont="1" applyFill="1" applyBorder="1" applyAlignment="1">
      <alignment horizontal="center" vertical="center" wrapText="1"/>
    </xf>
    <xf numFmtId="0" fontId="9" fillId="13" borderId="32" xfId="0" applyFont="1" applyFill="1" applyBorder="1" applyAlignment="1">
      <alignment horizontal="center" vertical="center" wrapText="1"/>
    </xf>
    <xf numFmtId="0" fontId="51" fillId="3" borderId="28" xfId="0" applyFont="1" applyFill="1" applyBorder="1" applyAlignment="1">
      <alignment horizontal="justify" vertical="top" wrapText="1"/>
    </xf>
    <xf numFmtId="0" fontId="8" fillId="3" borderId="28" xfId="0" applyFont="1" applyFill="1" applyBorder="1" applyAlignment="1">
      <alignment horizontal="justify" vertical="top" wrapText="1"/>
    </xf>
    <xf numFmtId="0" fontId="8" fillId="3" borderId="39" xfId="0" applyFont="1" applyFill="1" applyBorder="1" applyAlignment="1">
      <alignment horizontal="justify" vertical="top" wrapText="1"/>
    </xf>
    <xf numFmtId="0" fontId="8" fillId="3" borderId="34" xfId="0" applyFont="1" applyFill="1" applyBorder="1" applyAlignment="1">
      <alignment horizontal="justify" vertical="top" wrapText="1"/>
    </xf>
    <xf numFmtId="0" fontId="8" fillId="3" borderId="40" xfId="0" applyFont="1" applyFill="1" applyBorder="1" applyAlignment="1">
      <alignment horizontal="justify" vertical="top" wrapText="1"/>
    </xf>
    <xf numFmtId="0" fontId="8" fillId="3" borderId="37" xfId="0" applyFont="1" applyFill="1" applyBorder="1" applyAlignment="1">
      <alignment horizontal="justify" vertical="top" wrapText="1"/>
    </xf>
    <xf numFmtId="0" fontId="8" fillId="3" borderId="33" xfId="0" applyFont="1" applyFill="1" applyBorder="1" applyAlignment="1">
      <alignment horizontal="justify" vertical="top" wrapText="1"/>
    </xf>
    <xf numFmtId="0" fontId="8" fillId="3" borderId="35" xfId="0" applyFont="1" applyFill="1" applyBorder="1" applyAlignment="1">
      <alignment horizontal="justify" vertical="top" wrapText="1"/>
    </xf>
    <xf numFmtId="0" fontId="8" fillId="3" borderId="36" xfId="0" applyFont="1" applyFill="1" applyBorder="1" applyAlignment="1">
      <alignment horizontal="justify" vertical="top" wrapText="1"/>
    </xf>
    <xf numFmtId="0" fontId="8" fillId="3" borderId="38" xfId="0" applyFont="1" applyFill="1" applyBorder="1" applyAlignment="1">
      <alignment horizontal="justify" vertical="top" wrapText="1"/>
    </xf>
    <xf numFmtId="0" fontId="16" fillId="2" borderId="0" xfId="0" applyFont="1" applyFill="1" applyAlignment="1">
      <alignment horizontal="left" vertical="center"/>
    </xf>
    <xf numFmtId="0" fontId="15" fillId="2" borderId="0" xfId="0" applyFont="1" applyFill="1" applyAlignment="1">
      <alignment horizontal="left" vertical="center"/>
    </xf>
    <xf numFmtId="0" fontId="14" fillId="3" borderId="0" xfId="5" applyFont="1" applyFill="1" applyAlignment="1">
      <alignment horizontal="center" vertical="center" wrapText="1"/>
    </xf>
    <xf numFmtId="0" fontId="16" fillId="3" borderId="0" xfId="0" applyFont="1" applyFill="1" applyAlignment="1">
      <alignment horizontal="justify" vertical="center" wrapText="1"/>
    </xf>
    <xf numFmtId="0" fontId="14" fillId="9" borderId="0" xfId="0" applyFont="1" applyFill="1" applyAlignment="1">
      <alignment horizontal="left" vertical="center" wrapText="1"/>
    </xf>
    <xf numFmtId="0" fontId="14" fillId="3" borderId="0" xfId="0" applyFont="1" applyFill="1" applyAlignment="1">
      <alignment horizontal="left" vertical="center" wrapText="1"/>
    </xf>
    <xf numFmtId="0" fontId="14" fillId="2" borderId="0" xfId="0" applyFont="1" applyFill="1" applyAlignment="1">
      <alignment horizontal="left" vertical="center"/>
    </xf>
    <xf numFmtId="0" fontId="13" fillId="4" borderId="11" xfId="0" applyFont="1" applyFill="1" applyBorder="1" applyAlignment="1">
      <alignment horizontal="left" vertical="center" wrapText="1"/>
    </xf>
    <xf numFmtId="0" fontId="13" fillId="4" borderId="0" xfId="0" applyFont="1" applyFill="1" applyAlignment="1">
      <alignment horizontal="left" vertical="center" wrapText="1"/>
    </xf>
    <xf numFmtId="0" fontId="15" fillId="7" borderId="5" xfId="4" applyFont="1" applyFill="1" applyBorder="1" applyAlignment="1">
      <alignment horizontal="center" vertical="center"/>
    </xf>
    <xf numFmtId="0" fontId="16" fillId="2" borderId="0" xfId="5" applyFont="1" applyFill="1" applyAlignment="1">
      <alignment horizontal="left" vertical="center" wrapText="1"/>
    </xf>
    <xf numFmtId="0" fontId="14" fillId="4" borderId="0" xfId="0" applyFont="1" applyFill="1" applyAlignment="1">
      <alignment horizontal="left" vertical="top" wrapText="1"/>
    </xf>
    <xf numFmtId="0" fontId="34" fillId="4" borderId="2" xfId="0" applyFont="1" applyFill="1" applyBorder="1" applyAlignment="1">
      <alignment horizontal="center"/>
    </xf>
    <xf numFmtId="0" fontId="34" fillId="4" borderId="6" xfId="0" applyFont="1" applyFill="1" applyBorder="1" applyAlignment="1">
      <alignment horizontal="center"/>
    </xf>
    <xf numFmtId="0" fontId="34" fillId="4" borderId="4" xfId="0" applyFont="1" applyFill="1" applyBorder="1" applyAlignment="1">
      <alignment horizontal="center"/>
    </xf>
    <xf numFmtId="0" fontId="20" fillId="4" borderId="0" xfId="5" applyFont="1" applyFill="1" applyAlignment="1">
      <alignment horizontal="left" vertical="top" wrapText="1"/>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34" fillId="4" borderId="2" xfId="0" applyFont="1" applyFill="1" applyBorder="1" applyAlignment="1">
      <alignment horizontal="left" vertical="top"/>
    </xf>
    <xf numFmtId="0" fontId="34" fillId="4" borderId="6" xfId="0" applyFont="1" applyFill="1" applyBorder="1" applyAlignment="1">
      <alignment horizontal="left" vertical="top"/>
    </xf>
    <xf numFmtId="0" fontId="34" fillId="4" borderId="4" xfId="0" applyFont="1" applyFill="1" applyBorder="1" applyAlignment="1">
      <alignment horizontal="left" vertical="top"/>
    </xf>
    <xf numFmtId="0" fontId="34" fillId="4" borderId="2" xfId="0" applyFont="1" applyFill="1" applyBorder="1" applyAlignment="1">
      <alignment horizontal="left" wrapText="1"/>
    </xf>
    <xf numFmtId="0" fontId="34" fillId="4" borderId="6" xfId="0" applyFont="1" applyFill="1" applyBorder="1" applyAlignment="1">
      <alignment horizontal="left" wrapText="1"/>
    </xf>
    <xf numFmtId="0" fontId="34" fillId="4" borderId="4" xfId="0" applyFont="1" applyFill="1" applyBorder="1" applyAlignment="1">
      <alignment horizontal="left" wrapText="1"/>
    </xf>
    <xf numFmtId="0" fontId="23" fillId="4" borderId="0" xfId="0" applyFont="1" applyFill="1" applyAlignment="1">
      <alignment horizontal="left" vertical="top" wrapText="1"/>
    </xf>
    <xf numFmtId="0" fontId="13" fillId="0" borderId="0" xfId="0" applyFont="1" applyAlignment="1">
      <alignment horizontal="left" vertical="center" wrapText="1"/>
    </xf>
    <xf numFmtId="0" fontId="14" fillId="3" borderId="0" xfId="5" applyFont="1" applyFill="1" applyAlignment="1">
      <alignment horizontal="left" vertical="center" wrapText="1"/>
    </xf>
    <xf numFmtId="0" fontId="29" fillId="3" borderId="0" xfId="5" applyFont="1" applyFill="1" applyAlignment="1">
      <alignment horizontal="left" vertical="center" wrapText="1"/>
    </xf>
    <xf numFmtId="0" fontId="17" fillId="3" borderId="0" xfId="5" applyFont="1" applyFill="1" applyAlignment="1">
      <alignment horizontal="left" vertical="center" wrapText="1"/>
    </xf>
    <xf numFmtId="0" fontId="19" fillId="3" borderId="0" xfId="0" applyFont="1" applyFill="1" applyAlignment="1">
      <alignment horizontal="left" vertical="center" wrapText="1"/>
    </xf>
    <xf numFmtId="0" fontId="38" fillId="0" borderId="0" xfId="0" applyFont="1" applyAlignment="1">
      <alignment horizontal="left" vertical="top" wrapText="1"/>
    </xf>
    <xf numFmtId="0" fontId="0" fillId="0" borderId="0" xfId="0" applyAlignment="1">
      <alignment horizontal="center"/>
    </xf>
    <xf numFmtId="0" fontId="30" fillId="0" borderId="0" xfId="0" applyFont="1" applyAlignment="1">
      <alignment horizontal="left"/>
    </xf>
    <xf numFmtId="0" fontId="38" fillId="0" borderId="0" xfId="0" applyFont="1" applyAlignment="1">
      <alignment horizontal="left" wrapText="1"/>
    </xf>
    <xf numFmtId="0" fontId="0" fillId="0" borderId="0" xfId="0" applyAlignment="1">
      <alignment horizontal="left" wrapText="1"/>
    </xf>
    <xf numFmtId="0" fontId="35" fillId="7" borderId="43" xfId="0" applyFont="1" applyFill="1" applyBorder="1" applyAlignment="1">
      <alignment horizontal="center" vertical="center" wrapText="1"/>
    </xf>
    <xf numFmtId="0" fontId="35" fillId="7" borderId="44" xfId="0" applyFont="1" applyFill="1" applyBorder="1" applyAlignment="1">
      <alignment horizontal="center" vertical="center" wrapText="1"/>
    </xf>
    <xf numFmtId="1" fontId="27" fillId="10" borderId="11" xfId="0" applyNumberFormat="1" applyFont="1" applyFill="1" applyBorder="1" applyAlignment="1">
      <alignment horizontal="left" vertical="center" wrapText="1"/>
    </xf>
    <xf numFmtId="1" fontId="27" fillId="10" borderId="0" xfId="0" applyNumberFormat="1" applyFont="1" applyFill="1" applyAlignment="1">
      <alignment horizontal="left"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25" fillId="4" borderId="0" xfId="0" applyFont="1" applyFill="1" applyAlignment="1">
      <alignment horizontal="center" vertical="center" wrapText="1"/>
    </xf>
    <xf numFmtId="1" fontId="27" fillId="10" borderId="12" xfId="0" applyNumberFormat="1" applyFont="1" applyFill="1" applyBorder="1" applyAlignment="1">
      <alignment horizontal="left" vertical="top" wrapText="1"/>
    </xf>
    <xf numFmtId="1" fontId="27" fillId="10" borderId="13" xfId="0" applyNumberFormat="1" applyFont="1" applyFill="1" applyBorder="1" applyAlignment="1">
      <alignment horizontal="left" vertical="top" wrapText="1"/>
    </xf>
    <xf numFmtId="0" fontId="40" fillId="0" borderId="14" xfId="0" applyFont="1" applyBorder="1" applyAlignment="1">
      <alignment horizontal="center" vertical="center" wrapText="1"/>
    </xf>
    <xf numFmtId="0" fontId="40" fillId="0" borderId="0" xfId="0" applyFont="1" applyAlignment="1">
      <alignment horizontal="center" vertical="center" wrapText="1"/>
    </xf>
  </cellXfs>
  <cellStyles count="20">
    <cellStyle name="Estilo 1" xfId="16" xr:uid="{09B9CF26-4210-4102-8C09-D4282396EF02}"/>
    <cellStyle name="Hipervínculo 2" xfId="17" xr:uid="{B39583C0-40CD-4DCE-9082-105DBD57955B}"/>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1</xdr:col>
      <xdr:colOff>685801</xdr:colOff>
      <xdr:row>7</xdr:row>
      <xdr:rowOff>60638</xdr:rowOff>
    </xdr:from>
    <xdr:to>
      <xdr:col>10</xdr:col>
      <xdr:colOff>228601</xdr:colOff>
      <xdr:row>17</xdr:row>
      <xdr:rowOff>83498</xdr:rowOff>
    </xdr:to>
    <xdr:sp macro="" textlink="">
      <xdr:nvSpPr>
        <xdr:cNvPr id="3" name="TextBox 8">
          <a:extLst>
            <a:ext uri="{FF2B5EF4-FFF2-40B4-BE49-F238E27FC236}">
              <a16:creationId xmlns:a16="http://schemas.microsoft.com/office/drawing/2014/main" id="{1F68FD6E-6C18-463D-8973-635EC3369CFD}"/>
            </a:ext>
            <a:ext uri="{147F2762-F138-4A5C-976F-8EAC2B608ADB}">
              <a16:predDERef xmlns:a16="http://schemas.microsoft.com/office/drawing/2014/main" pred="{C8207FA8-4769-4798-97F5-7AA10CD0687F}"/>
            </a:ext>
          </a:extLst>
        </xdr:cNvPr>
        <xdr:cNvSpPr txBox="1"/>
      </xdr:nvSpPr>
      <xdr:spPr>
        <a:xfrm>
          <a:off x="1447801" y="1394138"/>
          <a:ext cx="640080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a:latin typeface="ExtraLight"/>
            </a:rPr>
            <a:t>00. </a:t>
          </a:r>
          <a:r>
            <a:rPr lang="es-ES_tradnl" sz="2400" b="1" baseline="0">
              <a:latin typeface="ExtraLight"/>
            </a:rPr>
            <a:t>RFP</a:t>
          </a:r>
          <a:endParaRPr lang="es-ES_tradnl" sz="2400" b="1">
            <a:latin typeface="ExtraLight"/>
          </a:endParaRPr>
        </a:p>
        <a:p>
          <a:r>
            <a:rPr lang="es-ES_tradnl" sz="2400">
              <a:latin typeface="ExtraLight"/>
            </a:rPr>
            <a:t>Solicitud Suministro de insumos de aseo y cafeteria para Comfenalco Antioquia</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Codigo:</a:t>
          </a:r>
          <a:r>
            <a:rPr lang="en-US" sz="1100" b="1" baseline="0">
              <a:solidFill>
                <a:schemeClr val="dk1"/>
              </a:solidFill>
              <a:effectLst/>
              <a:latin typeface="ExtraLight"/>
              <a:ea typeface="+mn-ea"/>
              <a:cs typeface="+mn-cs"/>
            </a:rPr>
            <a:t> (# </a:t>
          </a:r>
          <a:r>
            <a:rPr lang="es-419" sz="1100" b="1" i="0">
              <a:solidFill>
                <a:schemeClr val="dk1"/>
              </a:solidFill>
              <a:effectLst/>
              <a:latin typeface="+mn-lt"/>
              <a:ea typeface="+mn-ea"/>
              <a:cs typeface="+mn-cs"/>
            </a:rPr>
            <a:t>10520134</a:t>
          </a:r>
          <a:r>
            <a:rPr lang="en-US" sz="1100" b="1" baseline="0">
              <a:solidFill>
                <a:schemeClr val="dk1"/>
              </a:solidFill>
              <a:effectLst/>
              <a:latin typeface="ExtraLigh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ExtraLight"/>
              <a:ea typeface="+mn-ea"/>
              <a:cs typeface="+mn-cs"/>
            </a:rPr>
            <a:t>Abril</a:t>
          </a:r>
          <a:r>
            <a:rPr lang="en-US" sz="1100" b="1">
              <a:solidFill>
                <a:schemeClr val="dk1"/>
              </a:solidFill>
              <a:effectLst/>
              <a:latin typeface="ExtraLight"/>
              <a:ea typeface="+mn-ea"/>
              <a:cs typeface="+mn-cs"/>
            </a:rPr>
            <a:t>, 2024</a:t>
          </a:r>
        </a:p>
        <a:p>
          <a:pPr marL="0" marR="0" lvl="0" indent="0" defTabSz="914400" rtl="0" eaLnBrk="1" fontAlgn="auto" latinLnBrk="0" hangingPunct="1">
            <a:lnSpc>
              <a:spcPct val="100000"/>
            </a:lnSpc>
            <a:spcBef>
              <a:spcPts val="0"/>
            </a:spcBef>
            <a:spcAft>
              <a:spcPts val="0"/>
            </a:spcAft>
            <a:buClrTx/>
            <a:buSzTx/>
            <a:buFontTx/>
            <a:buNone/>
            <a:tabLst/>
            <a:defRPr/>
          </a:pP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1314450</xdr:colOff>
      <xdr:row>1</xdr:row>
      <xdr:rowOff>3175</xdr:rowOff>
    </xdr:from>
    <xdr:to>
      <xdr:col>0</xdr:col>
      <xdr:colOff>3122083</xdr:colOff>
      <xdr:row>1</xdr:row>
      <xdr:rowOff>790575</xdr:rowOff>
    </xdr:to>
    <xdr:pic>
      <xdr:nvPicPr>
        <xdr:cNvPr id="2" name="1 Imagen">
          <a:extLst>
            <a:ext uri="{FF2B5EF4-FFF2-40B4-BE49-F238E27FC236}">
              <a16:creationId xmlns:a16="http://schemas.microsoft.com/office/drawing/2014/main" id="{CF736EF2-FAE4-45CB-9516-BFB48DCDC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165100"/>
          <a:ext cx="1807633"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867833</xdr:colOff>
      <xdr:row>1</xdr:row>
      <xdr:rowOff>762000</xdr:rowOff>
    </xdr:from>
    <xdr:to>
      <xdr:col>4</xdr:col>
      <xdr:colOff>3386666</xdr:colOff>
      <xdr:row>1</xdr:row>
      <xdr:rowOff>783166</xdr:rowOff>
    </xdr:to>
    <xdr:sp macro="" textlink="">
      <xdr:nvSpPr>
        <xdr:cNvPr id="3" name="9 Conector recto">
          <a:extLst>
            <a:ext uri="{FF2B5EF4-FFF2-40B4-BE49-F238E27FC236}">
              <a16:creationId xmlns:a16="http://schemas.microsoft.com/office/drawing/2014/main" id="{547605F2-EA1F-4B7B-BC77-B733F8A9366B}"/>
            </a:ext>
          </a:extLst>
        </xdr:cNvPr>
        <xdr:cNvSpPr>
          <a:spLocks noChangeShapeType="1"/>
        </xdr:cNvSpPr>
      </xdr:nvSpPr>
      <xdr:spPr bwMode="auto">
        <a:xfrm>
          <a:off x="4877858" y="923925"/>
          <a:ext cx="7471833" cy="21166"/>
        </a:xfrm>
        <a:prstGeom prst="line">
          <a:avLst/>
        </a:prstGeom>
        <a:noFill/>
        <a:ln w="25400" algn="ctr">
          <a:solidFill>
            <a:srgbClr val="B2D40A"/>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jairo.quintero@comfenalcoantioquia.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opLeftCell="A6" zoomScaleNormal="100" workbookViewId="0">
      <selection activeCell="F25" sqref="F25"/>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C15" zoomScaleNormal="10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32"/>
      <c r="D1" s="132"/>
      <c r="E1" s="132"/>
      <c r="F1" s="132"/>
      <c r="G1" s="132"/>
      <c r="H1" s="132"/>
      <c r="I1" s="132"/>
      <c r="J1" s="132"/>
      <c r="K1" s="132"/>
      <c r="L1" s="132"/>
      <c r="M1" s="132"/>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33" t="s">
        <v>0</v>
      </c>
      <c r="D6" s="133"/>
      <c r="E6" s="133"/>
      <c r="F6" s="133"/>
      <c r="G6" s="133"/>
      <c r="H6" s="133"/>
      <c r="I6" s="133"/>
      <c r="J6" s="133"/>
      <c r="K6" s="133"/>
      <c r="L6" s="133"/>
      <c r="M6" s="4"/>
    </row>
    <row r="7" spans="2:13">
      <c r="B7" s="1"/>
      <c r="C7" s="132"/>
      <c r="D7" s="132"/>
      <c r="E7" s="132"/>
      <c r="F7" s="132"/>
      <c r="G7" s="132"/>
      <c r="H7" s="132"/>
      <c r="I7" s="132"/>
      <c r="J7" s="132"/>
      <c r="K7" s="132"/>
      <c r="L7" s="132"/>
      <c r="M7" s="132"/>
    </row>
    <row r="8" spans="2:13" ht="20.100000000000001" customHeight="1">
      <c r="B8" s="1"/>
      <c r="C8" s="134" t="s">
        <v>1</v>
      </c>
      <c r="D8" s="135"/>
      <c r="E8" s="135"/>
      <c r="F8" s="135"/>
      <c r="G8" s="135"/>
      <c r="H8" s="135"/>
      <c r="I8" s="135"/>
      <c r="J8" s="135"/>
      <c r="K8" s="135"/>
      <c r="L8" s="135"/>
      <c r="M8" s="137"/>
    </row>
    <row r="9" spans="2:13" ht="20.100000000000001" customHeight="1">
      <c r="B9" s="1"/>
      <c r="C9" s="136"/>
      <c r="D9" s="136"/>
      <c r="E9" s="136"/>
      <c r="F9" s="136"/>
      <c r="G9" s="136"/>
      <c r="H9" s="136"/>
      <c r="I9" s="136"/>
      <c r="J9" s="136"/>
      <c r="K9" s="136"/>
      <c r="L9" s="136"/>
      <c r="M9" s="137"/>
    </row>
    <row r="10" spans="2:13" ht="20.100000000000001" customHeight="1">
      <c r="B10" s="1"/>
      <c r="C10" s="136"/>
      <c r="D10" s="136"/>
      <c r="E10" s="136"/>
      <c r="F10" s="136"/>
      <c r="G10" s="136"/>
      <c r="H10" s="136"/>
      <c r="I10" s="136"/>
      <c r="J10" s="136"/>
      <c r="K10" s="136"/>
      <c r="L10" s="136"/>
      <c r="M10" s="137"/>
    </row>
    <row r="11" spans="2:13" ht="20.100000000000001" customHeight="1">
      <c r="B11" s="1"/>
      <c r="C11" s="136"/>
      <c r="D11" s="136"/>
      <c r="E11" s="136"/>
      <c r="F11" s="136"/>
      <c r="G11" s="136"/>
      <c r="H11" s="136"/>
      <c r="I11" s="136"/>
      <c r="J11" s="136"/>
      <c r="K11" s="136"/>
      <c r="L11" s="136"/>
      <c r="M11" s="137"/>
    </row>
    <row r="12" spans="2:13" ht="20.100000000000001" customHeight="1">
      <c r="B12" s="1"/>
      <c r="C12" s="136"/>
      <c r="D12" s="136"/>
      <c r="E12" s="136"/>
      <c r="F12" s="136"/>
      <c r="G12" s="136"/>
      <c r="H12" s="136"/>
      <c r="I12" s="136"/>
      <c r="J12" s="136"/>
      <c r="K12" s="136"/>
      <c r="L12" s="136"/>
      <c r="M12" s="137"/>
    </row>
    <row r="13" spans="2:13" ht="20.100000000000001" customHeight="1">
      <c r="B13" s="1"/>
      <c r="C13" s="136"/>
      <c r="D13" s="136"/>
      <c r="E13" s="136"/>
      <c r="F13" s="136"/>
      <c r="G13" s="136"/>
      <c r="H13" s="136"/>
      <c r="I13" s="136"/>
      <c r="J13" s="136"/>
      <c r="K13" s="136"/>
      <c r="L13" s="136"/>
      <c r="M13" s="137"/>
    </row>
    <row r="14" spans="2:13" ht="20.100000000000001" customHeight="1">
      <c r="B14" s="1"/>
      <c r="C14" s="136"/>
      <c r="D14" s="136"/>
      <c r="E14" s="136"/>
      <c r="F14" s="136"/>
      <c r="G14" s="136"/>
      <c r="H14" s="136"/>
      <c r="I14" s="136"/>
      <c r="J14" s="136"/>
      <c r="K14" s="136"/>
      <c r="L14" s="136"/>
      <c r="M14" s="137"/>
    </row>
    <row r="15" spans="2:13" ht="20.100000000000001" customHeight="1">
      <c r="B15" s="1"/>
      <c r="C15" s="136"/>
      <c r="D15" s="136"/>
      <c r="E15" s="136"/>
      <c r="F15" s="136"/>
      <c r="G15" s="136"/>
      <c r="H15" s="136"/>
      <c r="I15" s="136"/>
      <c r="J15" s="136"/>
      <c r="K15" s="136"/>
      <c r="L15" s="136"/>
      <c r="M15" s="137"/>
    </row>
    <row r="16" spans="2:13" ht="20.100000000000001" customHeight="1">
      <c r="B16" s="1"/>
      <c r="C16" s="136"/>
      <c r="D16" s="136"/>
      <c r="E16" s="136"/>
      <c r="F16" s="136"/>
      <c r="G16" s="136"/>
      <c r="H16" s="136"/>
      <c r="I16" s="136"/>
      <c r="J16" s="136"/>
      <c r="K16" s="136"/>
      <c r="L16" s="136"/>
      <c r="M16" s="137"/>
    </row>
    <row r="17" spans="2:13" ht="20.100000000000001" customHeight="1">
      <c r="B17" s="1"/>
      <c r="C17" s="136"/>
      <c r="D17" s="136"/>
      <c r="E17" s="136"/>
      <c r="F17" s="136"/>
      <c r="G17" s="136"/>
      <c r="H17" s="136"/>
      <c r="I17" s="136"/>
      <c r="J17" s="136"/>
      <c r="K17" s="136"/>
      <c r="L17" s="136"/>
      <c r="M17" s="137"/>
    </row>
    <row r="18" spans="2:13" ht="20.100000000000001" customHeight="1">
      <c r="B18" s="1"/>
      <c r="C18" s="136"/>
      <c r="D18" s="136"/>
      <c r="E18" s="136"/>
      <c r="F18" s="136"/>
      <c r="G18" s="136"/>
      <c r="H18" s="136"/>
      <c r="I18" s="136"/>
      <c r="J18" s="136"/>
      <c r="K18" s="136"/>
      <c r="L18" s="136"/>
      <c r="M18" s="137"/>
    </row>
    <row r="19" spans="2:13" ht="20.100000000000001" customHeight="1">
      <c r="B19" s="1"/>
      <c r="C19" s="136"/>
      <c r="D19" s="136"/>
      <c r="E19" s="136"/>
      <c r="F19" s="136"/>
      <c r="G19" s="136"/>
      <c r="H19" s="136"/>
      <c r="I19" s="136"/>
      <c r="J19" s="136"/>
      <c r="K19" s="136"/>
      <c r="L19" s="136"/>
      <c r="M19" s="137"/>
    </row>
    <row r="20" spans="2:13" ht="20.100000000000001" customHeight="1">
      <c r="B20" s="1"/>
      <c r="C20" s="136"/>
      <c r="D20" s="136"/>
      <c r="E20" s="136"/>
      <c r="F20" s="136"/>
      <c r="G20" s="136"/>
      <c r="H20" s="136"/>
      <c r="I20" s="136"/>
      <c r="J20" s="136"/>
      <c r="K20" s="136"/>
      <c r="L20" s="136"/>
      <c r="M20" s="137"/>
    </row>
    <row r="21" spans="2:13" ht="20.100000000000001" customHeight="1">
      <c r="B21" s="1"/>
      <c r="C21" s="136"/>
      <c r="D21" s="136"/>
      <c r="E21" s="136"/>
      <c r="F21" s="136"/>
      <c r="G21" s="136"/>
      <c r="H21" s="136"/>
      <c r="I21" s="136"/>
      <c r="J21" s="136"/>
      <c r="K21" s="136"/>
      <c r="L21" s="136"/>
      <c r="M21" s="137"/>
    </row>
    <row r="22" spans="2:13" ht="20.100000000000001" customHeight="1">
      <c r="B22" s="1"/>
      <c r="C22" s="136"/>
      <c r="D22" s="136"/>
      <c r="E22" s="136"/>
      <c r="F22" s="136"/>
      <c r="G22" s="136"/>
      <c r="H22" s="136"/>
      <c r="I22" s="136"/>
      <c r="J22" s="136"/>
      <c r="K22" s="136"/>
      <c r="L22" s="136"/>
      <c r="M22" s="137"/>
    </row>
    <row r="23" spans="2:13" ht="20.100000000000001" customHeight="1">
      <c r="B23" s="1"/>
      <c r="C23" s="136"/>
      <c r="D23" s="136"/>
      <c r="E23" s="136"/>
      <c r="F23" s="136"/>
      <c r="G23" s="136"/>
      <c r="H23" s="136"/>
      <c r="I23" s="136"/>
      <c r="J23" s="136"/>
      <c r="K23" s="136"/>
      <c r="L23" s="136"/>
      <c r="M23" s="137"/>
    </row>
    <row r="24" spans="2:13" ht="20.100000000000001" customHeight="1">
      <c r="B24" s="1"/>
      <c r="C24" s="136"/>
      <c r="D24" s="136"/>
      <c r="E24" s="136"/>
      <c r="F24" s="136"/>
      <c r="G24" s="136"/>
      <c r="H24" s="136"/>
      <c r="I24" s="136"/>
      <c r="J24" s="136"/>
      <c r="K24" s="136"/>
      <c r="L24" s="136"/>
      <c r="M24" s="137"/>
    </row>
    <row r="25" spans="2:13" ht="20.100000000000001" customHeight="1">
      <c r="B25" s="1"/>
      <c r="C25" s="136"/>
      <c r="D25" s="136"/>
      <c r="E25" s="136"/>
      <c r="F25" s="136"/>
      <c r="G25" s="136"/>
      <c r="H25" s="136"/>
      <c r="I25" s="136"/>
      <c r="J25" s="136"/>
      <c r="K25" s="136"/>
      <c r="L25" s="136"/>
      <c r="M25" s="137"/>
    </row>
    <row r="26" spans="2:13" ht="20.100000000000001" customHeight="1">
      <c r="B26" s="1"/>
      <c r="C26" s="136"/>
      <c r="D26" s="136"/>
      <c r="E26" s="136"/>
      <c r="F26" s="136"/>
      <c r="G26" s="136"/>
      <c r="H26" s="136"/>
      <c r="I26" s="136"/>
      <c r="J26" s="136"/>
      <c r="K26" s="136"/>
      <c r="L26" s="136"/>
      <c r="M26" s="137"/>
    </row>
    <row r="27" spans="2:13" ht="20.100000000000001" customHeight="1">
      <c r="B27" s="1"/>
      <c r="C27" s="136"/>
      <c r="D27" s="136"/>
      <c r="E27" s="136"/>
      <c r="F27" s="136"/>
      <c r="G27" s="136"/>
      <c r="H27" s="136"/>
      <c r="I27" s="136"/>
      <c r="J27" s="136"/>
      <c r="K27" s="136"/>
      <c r="L27" s="136"/>
      <c r="M27" s="137"/>
    </row>
    <row r="28" spans="2:13" ht="20.100000000000001" customHeight="1">
      <c r="B28" s="1"/>
      <c r="C28" s="136"/>
      <c r="D28" s="136"/>
      <c r="E28" s="136"/>
      <c r="F28" s="136"/>
      <c r="G28" s="136"/>
      <c r="H28" s="136"/>
      <c r="I28" s="136"/>
      <c r="J28" s="136"/>
      <c r="K28" s="136"/>
      <c r="L28" s="136"/>
      <c r="M28" s="137"/>
    </row>
    <row r="29" spans="2:13" ht="20.100000000000001" customHeight="1">
      <c r="B29" s="1"/>
      <c r="C29" s="136"/>
      <c r="D29" s="136"/>
      <c r="E29" s="136"/>
      <c r="F29" s="136"/>
      <c r="G29" s="136"/>
      <c r="H29" s="136"/>
      <c r="I29" s="136"/>
      <c r="J29" s="136"/>
      <c r="K29" s="136"/>
      <c r="L29" s="136"/>
      <c r="M29" s="137"/>
    </row>
    <row r="30" spans="2:13" ht="20.100000000000001" customHeight="1">
      <c r="B30" s="1"/>
      <c r="C30" s="136"/>
      <c r="D30" s="136"/>
      <c r="E30" s="136"/>
      <c r="F30" s="136"/>
      <c r="G30" s="136"/>
      <c r="H30" s="136"/>
      <c r="I30" s="136"/>
      <c r="J30" s="136"/>
      <c r="K30" s="136"/>
      <c r="L30" s="136"/>
      <c r="M30" s="137"/>
    </row>
    <row r="31" spans="2:13" ht="20.100000000000001" customHeight="1">
      <c r="B31" s="1"/>
      <c r="C31" s="136"/>
      <c r="D31" s="136"/>
      <c r="E31" s="136"/>
      <c r="F31" s="136"/>
      <c r="G31" s="136"/>
      <c r="H31" s="136"/>
      <c r="I31" s="136"/>
      <c r="J31" s="136"/>
      <c r="K31" s="136"/>
      <c r="L31" s="136"/>
      <c r="M31" s="137"/>
    </row>
    <row r="32" spans="2:13" ht="20.100000000000001" customHeight="1">
      <c r="B32" s="1"/>
      <c r="C32" s="136"/>
      <c r="D32" s="136"/>
      <c r="E32" s="136"/>
      <c r="F32" s="136"/>
      <c r="G32" s="136"/>
      <c r="H32" s="136"/>
      <c r="I32" s="136"/>
      <c r="J32" s="136"/>
      <c r="K32" s="136"/>
      <c r="L32" s="136"/>
      <c r="M32" s="137"/>
    </row>
    <row r="33" spans="2:13" ht="20.100000000000001" customHeight="1">
      <c r="B33" s="1"/>
      <c r="C33" s="136"/>
      <c r="D33" s="136"/>
      <c r="E33" s="136"/>
      <c r="F33" s="136"/>
      <c r="G33" s="136"/>
      <c r="H33" s="136"/>
      <c r="I33" s="136"/>
      <c r="J33" s="136"/>
      <c r="K33" s="136"/>
      <c r="L33" s="136"/>
      <c r="M33" s="137"/>
    </row>
    <row r="34" spans="2:13" ht="20.100000000000001" customHeight="1">
      <c r="B34" s="1"/>
      <c r="C34" s="136"/>
      <c r="D34" s="136"/>
      <c r="E34" s="136"/>
      <c r="F34" s="136"/>
      <c r="G34" s="136"/>
      <c r="H34" s="136"/>
      <c r="I34" s="136"/>
      <c r="J34" s="136"/>
      <c r="K34" s="136"/>
      <c r="L34" s="136"/>
      <c r="M34" s="137"/>
    </row>
    <row r="35" spans="2:13" ht="20.100000000000001" customHeight="1">
      <c r="B35" s="1"/>
      <c r="C35" s="136"/>
      <c r="D35" s="136"/>
      <c r="E35" s="136"/>
      <c r="F35" s="136"/>
      <c r="G35" s="136"/>
      <c r="H35" s="136"/>
      <c r="I35" s="136"/>
      <c r="J35" s="136"/>
      <c r="K35" s="136"/>
      <c r="L35" s="136"/>
      <c r="M35" s="137"/>
    </row>
    <row r="36" spans="2:13" ht="20.100000000000001" customHeight="1">
      <c r="B36" s="1"/>
      <c r="C36" s="136"/>
      <c r="D36" s="136"/>
      <c r="E36" s="136"/>
      <c r="F36" s="136"/>
      <c r="G36" s="136"/>
      <c r="H36" s="136"/>
      <c r="I36" s="136"/>
      <c r="J36" s="136"/>
      <c r="K36" s="136"/>
      <c r="L36" s="136"/>
      <c r="M36" s="137"/>
    </row>
    <row r="37" spans="2:13" ht="20.100000000000001" customHeight="1">
      <c r="B37" s="1"/>
      <c r="C37" s="136"/>
      <c r="D37" s="136"/>
      <c r="E37" s="136"/>
      <c r="F37" s="136"/>
      <c r="G37" s="136"/>
      <c r="H37" s="136"/>
      <c r="I37" s="136"/>
      <c r="J37" s="136"/>
      <c r="K37" s="136"/>
      <c r="L37" s="136"/>
      <c r="M37" s="137"/>
    </row>
    <row r="38" spans="2:13" ht="20.100000000000001" customHeight="1">
      <c r="B38" s="1"/>
      <c r="C38" s="136"/>
      <c r="D38" s="136"/>
      <c r="E38" s="136"/>
      <c r="F38" s="136"/>
      <c r="G38" s="136"/>
      <c r="H38" s="136"/>
      <c r="I38" s="136"/>
      <c r="J38" s="136"/>
      <c r="K38" s="136"/>
      <c r="L38" s="136"/>
      <c r="M38" s="137"/>
    </row>
    <row r="39" spans="2:13" ht="20.100000000000001" customHeight="1">
      <c r="B39" s="1"/>
      <c r="C39" s="136"/>
      <c r="D39" s="136"/>
      <c r="E39" s="136"/>
      <c r="F39" s="136"/>
      <c r="G39" s="136"/>
      <c r="H39" s="136"/>
      <c r="I39" s="136"/>
      <c r="J39" s="136"/>
      <c r="K39" s="136"/>
      <c r="L39" s="136"/>
      <c r="M39" s="137"/>
    </row>
    <row r="40" spans="2:13" ht="20.100000000000001" customHeight="1">
      <c r="B40" s="1"/>
      <c r="C40" s="136"/>
      <c r="D40" s="136"/>
      <c r="E40" s="136"/>
      <c r="F40" s="136"/>
      <c r="G40" s="136"/>
      <c r="H40" s="136"/>
      <c r="I40" s="136"/>
      <c r="J40" s="136"/>
      <c r="K40" s="136"/>
      <c r="L40" s="136"/>
      <c r="M40" s="137"/>
    </row>
    <row r="41" spans="2:13" ht="20.100000000000001" customHeight="1">
      <c r="B41" s="1"/>
      <c r="C41" s="136"/>
      <c r="D41" s="136"/>
      <c r="E41" s="136"/>
      <c r="F41" s="136"/>
      <c r="G41" s="136"/>
      <c r="H41" s="136"/>
      <c r="I41" s="136"/>
      <c r="J41" s="136"/>
      <c r="K41" s="136"/>
      <c r="L41" s="136"/>
      <c r="M41" s="137"/>
    </row>
    <row r="42" spans="2:13" ht="20.100000000000001" customHeight="1">
      <c r="B42" s="1"/>
      <c r="C42" s="136"/>
      <c r="D42" s="136"/>
      <c r="E42" s="136"/>
      <c r="F42" s="136"/>
      <c r="G42" s="136"/>
      <c r="H42" s="136"/>
      <c r="I42" s="136"/>
      <c r="J42" s="136"/>
      <c r="K42" s="136"/>
      <c r="L42" s="136"/>
      <c r="M42" s="1"/>
    </row>
    <row r="43" spans="2:13" ht="20.100000000000001" customHeight="1">
      <c r="B43" s="1"/>
      <c r="C43" s="136"/>
      <c r="D43" s="136"/>
      <c r="E43" s="136"/>
      <c r="F43" s="136"/>
      <c r="G43" s="136"/>
      <c r="H43" s="136"/>
      <c r="I43" s="136"/>
      <c r="J43" s="136"/>
      <c r="K43" s="136"/>
      <c r="L43" s="136"/>
      <c r="M43" s="1"/>
    </row>
    <row r="44" spans="2:13" ht="20.100000000000001" customHeight="1">
      <c r="B44" s="1"/>
      <c r="C44" s="136"/>
      <c r="D44" s="136"/>
      <c r="E44" s="136"/>
      <c r="F44" s="136"/>
      <c r="G44" s="136"/>
      <c r="H44" s="136"/>
      <c r="I44" s="136"/>
      <c r="J44" s="136"/>
      <c r="K44" s="136"/>
      <c r="L44" s="136"/>
      <c r="M44" s="1"/>
    </row>
    <row r="45" spans="2:13" ht="20.100000000000001" customHeight="1">
      <c r="B45" s="1"/>
      <c r="C45" s="136"/>
      <c r="D45" s="136"/>
      <c r="E45" s="136"/>
      <c r="F45" s="136"/>
      <c r="G45" s="136"/>
      <c r="H45" s="136"/>
      <c r="I45" s="136"/>
      <c r="J45" s="136"/>
      <c r="K45" s="136"/>
      <c r="L45" s="136"/>
      <c r="M45" s="1"/>
    </row>
    <row r="46" spans="2:13" ht="20.100000000000001" customHeight="1">
      <c r="B46" s="1"/>
      <c r="C46" s="136"/>
      <c r="D46" s="136"/>
      <c r="E46" s="136"/>
      <c r="F46" s="136"/>
      <c r="G46" s="136"/>
      <c r="H46" s="136"/>
      <c r="I46" s="136"/>
      <c r="J46" s="136"/>
      <c r="K46" s="136"/>
      <c r="L46" s="136"/>
      <c r="M46" s="1"/>
    </row>
    <row r="47" spans="2:13" ht="31.5" customHeight="1">
      <c r="B47" s="1"/>
      <c r="C47" s="136"/>
      <c r="D47" s="136"/>
      <c r="E47" s="136"/>
      <c r="F47" s="136"/>
      <c r="G47" s="136"/>
      <c r="H47" s="136"/>
      <c r="I47" s="136"/>
      <c r="J47" s="136"/>
      <c r="K47" s="136"/>
      <c r="L47" s="136"/>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10"/>
  <sheetViews>
    <sheetView topLeftCell="C51" zoomScale="90" zoomScaleNormal="90" workbookViewId="0">
      <selection activeCell="D58" sqref="D58:K58"/>
    </sheetView>
  </sheetViews>
  <sheetFormatPr baseColWidth="10" defaultColWidth="0" defaultRowHeight="0" customHeight="1" zeroHeight="1"/>
  <cols>
    <col min="1" max="1" width="3.85546875" style="5" customWidth="1"/>
    <col min="2" max="2" width="5.85546875" style="5" customWidth="1"/>
    <col min="3" max="3" width="6.7109375" style="5" customWidth="1"/>
    <col min="4" max="4" width="44.85546875" style="5" customWidth="1"/>
    <col min="5" max="5" width="40.28515625" style="5" customWidth="1"/>
    <col min="6" max="6" width="21.85546875" style="5" customWidth="1"/>
    <col min="7" max="8" width="13.5703125" style="5" bestFit="1" customWidth="1"/>
    <col min="9" max="13" width="11.42578125" style="5" customWidth="1"/>
    <col min="14" max="14" width="3.7109375" style="5" customWidth="1"/>
    <col min="15" max="33" width="0" style="5" hidden="1" customWidth="1"/>
    <col min="34" max="16384" width="11.42578125" style="5" hidden="1"/>
  </cols>
  <sheetData>
    <row r="1" spans="1:13" ht="15"/>
    <row r="2" spans="1:13" ht="15.75">
      <c r="A2" s="6"/>
      <c r="B2" s="7"/>
      <c r="C2" s="8"/>
      <c r="D2" s="7"/>
      <c r="E2" s="7"/>
      <c r="F2" s="7"/>
      <c r="G2" s="7"/>
      <c r="H2" s="7"/>
      <c r="I2" s="7"/>
      <c r="J2" s="7"/>
      <c r="K2" s="7"/>
      <c r="L2" s="7"/>
      <c r="M2" s="7"/>
    </row>
    <row r="3" spans="1:13" ht="15.75">
      <c r="A3" s="6"/>
      <c r="B3" s="7"/>
      <c r="C3" s="8"/>
      <c r="D3" s="7"/>
      <c r="E3" s="7"/>
      <c r="F3" s="7"/>
      <c r="G3" s="7"/>
      <c r="H3" s="7"/>
      <c r="I3" s="7"/>
      <c r="J3" s="7"/>
      <c r="K3" s="7"/>
      <c r="L3" s="7"/>
      <c r="M3" s="7"/>
    </row>
    <row r="4" spans="1:13" ht="15.75">
      <c r="A4" s="6"/>
      <c r="B4" s="7"/>
      <c r="C4" s="8"/>
      <c r="D4" s="7"/>
      <c r="E4" s="7"/>
      <c r="F4" s="7"/>
      <c r="G4" s="7"/>
      <c r="H4" s="7"/>
      <c r="I4" s="7"/>
      <c r="J4" s="7"/>
      <c r="K4" s="7"/>
      <c r="L4" s="7"/>
      <c r="M4" s="7"/>
    </row>
    <row r="5" spans="1:13" ht="15.75">
      <c r="A5" s="6"/>
      <c r="B5" s="7"/>
      <c r="C5" s="8"/>
      <c r="D5" s="7"/>
      <c r="E5" s="7"/>
      <c r="F5" s="7"/>
      <c r="G5" s="7"/>
      <c r="H5" s="7"/>
      <c r="I5" s="7"/>
      <c r="J5" s="7"/>
      <c r="K5" s="7"/>
      <c r="L5" s="7"/>
      <c r="M5" s="7"/>
    </row>
    <row r="6" spans="1:13" ht="15.75">
      <c r="A6" s="6"/>
      <c r="B6" s="7"/>
      <c r="C6" s="8"/>
      <c r="D6" s="7"/>
      <c r="E6" s="7"/>
      <c r="F6" s="7"/>
      <c r="G6" s="7"/>
      <c r="H6" s="7"/>
      <c r="I6" s="7"/>
      <c r="J6" s="7"/>
      <c r="K6" s="7"/>
      <c r="L6" s="7"/>
      <c r="M6" s="7"/>
    </row>
    <row r="7" spans="1:13" ht="15.75">
      <c r="A7" s="6"/>
      <c r="B7" s="7"/>
      <c r="C7" s="8"/>
      <c r="D7" s="7"/>
      <c r="E7" s="7"/>
      <c r="F7" s="7"/>
      <c r="G7" s="7"/>
      <c r="H7" s="7"/>
      <c r="I7" s="7"/>
      <c r="J7" s="7"/>
      <c r="K7" s="7"/>
      <c r="L7" s="7"/>
      <c r="M7" s="7"/>
    </row>
    <row r="8" spans="1:13" ht="16.5" thickBot="1">
      <c r="A8" s="6"/>
      <c r="B8" s="7"/>
      <c r="C8" s="161" t="s">
        <v>2</v>
      </c>
      <c r="D8" s="161"/>
      <c r="E8" s="161"/>
      <c r="F8" s="161"/>
      <c r="G8" s="161"/>
      <c r="H8" s="161"/>
      <c r="I8" s="161"/>
      <c r="J8" s="161"/>
      <c r="K8" s="161"/>
      <c r="L8" s="161"/>
      <c r="M8" s="7"/>
    </row>
    <row r="9" spans="1:13" ht="15.75">
      <c r="A9" s="9"/>
      <c r="B9" s="10"/>
      <c r="C9" s="11"/>
      <c r="D9" s="12"/>
      <c r="E9" s="12"/>
      <c r="F9" s="12"/>
      <c r="G9" s="12"/>
      <c r="H9" s="12"/>
      <c r="I9" s="12"/>
      <c r="J9" s="12"/>
      <c r="K9" s="12"/>
      <c r="L9" s="12"/>
      <c r="M9" s="10"/>
    </row>
    <row r="10" spans="1:13" ht="15.75">
      <c r="A10" s="9"/>
      <c r="B10" s="10"/>
      <c r="C10" s="11" t="s">
        <v>3</v>
      </c>
      <c r="D10" s="152" t="s">
        <v>4</v>
      </c>
      <c r="E10" s="152"/>
      <c r="F10" s="152"/>
      <c r="G10" s="152"/>
      <c r="H10" s="152"/>
      <c r="I10" s="152"/>
      <c r="J10" s="152"/>
      <c r="K10" s="152"/>
      <c r="L10" s="152"/>
      <c r="M10" s="10"/>
    </row>
    <row r="11" spans="1:13" ht="35.25" customHeight="1">
      <c r="A11" s="9"/>
      <c r="B11" s="10"/>
      <c r="C11" s="11"/>
      <c r="D11" s="163" t="s">
        <v>5</v>
      </c>
      <c r="E11" s="163"/>
      <c r="F11" s="163"/>
      <c r="G11" s="163"/>
      <c r="H11" s="163"/>
      <c r="I11" s="163"/>
      <c r="J11" s="163"/>
      <c r="K11" s="163"/>
      <c r="L11" s="14"/>
      <c r="M11" s="10"/>
    </row>
    <row r="12" spans="1:13" ht="17.100000000000001" customHeight="1">
      <c r="A12" s="9"/>
      <c r="B12" s="10"/>
      <c r="C12" s="11" t="s">
        <v>6</v>
      </c>
      <c r="D12" s="162" t="s">
        <v>7</v>
      </c>
      <c r="E12" s="162"/>
      <c r="F12" s="162"/>
      <c r="G12" s="162"/>
      <c r="H12" s="162"/>
      <c r="I12" s="162"/>
      <c r="J12" s="162"/>
      <c r="K12" s="162"/>
      <c r="L12" s="162"/>
      <c r="M12" s="10"/>
    </row>
    <row r="13" spans="1:13" ht="60" customHeight="1">
      <c r="A13" s="9"/>
      <c r="B13" s="10"/>
      <c r="C13" s="11"/>
      <c r="D13" s="159" t="s">
        <v>8</v>
      </c>
      <c r="E13" s="160"/>
      <c r="F13" s="160"/>
      <c r="G13" s="160"/>
      <c r="H13" s="160"/>
      <c r="I13" s="160"/>
      <c r="J13" s="160"/>
      <c r="K13" s="160"/>
      <c r="L13" s="14"/>
      <c r="M13" s="10"/>
    </row>
    <row r="14" spans="1:13" ht="15.75">
      <c r="A14" s="9"/>
      <c r="B14" s="10"/>
      <c r="C14" s="11" t="s">
        <v>9</v>
      </c>
      <c r="D14" s="152" t="s">
        <v>10</v>
      </c>
      <c r="E14" s="153"/>
      <c r="F14" s="153"/>
      <c r="G14" s="153"/>
      <c r="H14" s="153"/>
      <c r="I14" s="153"/>
      <c r="J14" s="153"/>
      <c r="K14" s="153"/>
      <c r="L14" s="153"/>
      <c r="M14" s="10"/>
    </row>
    <row r="15" spans="1:13" ht="15.75">
      <c r="A15" s="9"/>
      <c r="B15" s="10"/>
      <c r="C15" s="11"/>
      <c r="D15" s="158" t="s">
        <v>11</v>
      </c>
      <c r="E15" s="158"/>
      <c r="F15" s="158"/>
      <c r="G15" s="158"/>
      <c r="H15" s="158"/>
      <c r="I15" s="158"/>
      <c r="J15" s="158"/>
      <c r="K15" s="158"/>
      <c r="L15" s="158"/>
      <c r="M15" s="10"/>
    </row>
    <row r="16" spans="1:13" ht="15.75">
      <c r="A16" s="9"/>
      <c r="B16" s="10"/>
      <c r="C16" s="11"/>
      <c r="D16" s="180"/>
      <c r="E16" s="181"/>
      <c r="F16" s="181"/>
      <c r="G16" s="181"/>
      <c r="H16" s="181"/>
      <c r="I16" s="181"/>
      <c r="J16" s="181"/>
      <c r="K16" s="181"/>
      <c r="L16" s="181"/>
      <c r="M16" s="10"/>
    </row>
    <row r="17" spans="1:13" ht="15.75">
      <c r="A17" s="9"/>
      <c r="B17" s="10"/>
      <c r="C17" s="11" t="s">
        <v>12</v>
      </c>
      <c r="D17" s="152" t="s">
        <v>13</v>
      </c>
      <c r="E17" s="153"/>
      <c r="F17" s="153"/>
      <c r="G17" s="153"/>
      <c r="H17" s="153"/>
      <c r="I17" s="153"/>
      <c r="J17" s="153"/>
      <c r="K17" s="153"/>
      <c r="L17" s="153"/>
      <c r="M17" s="10"/>
    </row>
    <row r="18" spans="1:13" ht="33.75" customHeight="1">
      <c r="A18" s="9"/>
      <c r="B18" s="10"/>
      <c r="C18" s="11"/>
      <c r="D18" s="178" t="s">
        <v>14</v>
      </c>
      <c r="E18" s="178"/>
      <c r="F18" s="178"/>
      <c r="G18" s="178"/>
      <c r="H18" s="178"/>
      <c r="I18" s="178"/>
      <c r="J18" s="178"/>
      <c r="K18" s="178"/>
      <c r="L18" s="15"/>
      <c r="M18" s="10"/>
    </row>
    <row r="19" spans="1:13" ht="14.1" customHeight="1">
      <c r="A19" s="9"/>
      <c r="B19" s="10"/>
      <c r="C19" s="11"/>
      <c r="D19" s="14"/>
      <c r="E19" s="15"/>
      <c r="F19" s="15"/>
      <c r="G19" s="15"/>
      <c r="H19" s="15"/>
      <c r="I19" s="15"/>
      <c r="J19" s="15"/>
      <c r="K19" s="15"/>
      <c r="L19" s="15"/>
      <c r="M19" s="10"/>
    </row>
    <row r="20" spans="1:13" ht="14.1" customHeight="1">
      <c r="A20" s="9"/>
      <c r="B20" s="10"/>
      <c r="C20" s="11"/>
      <c r="D20" s="50" t="s">
        <v>15</v>
      </c>
      <c r="E20" s="51" t="s">
        <v>16</v>
      </c>
      <c r="F20" s="50" t="s">
        <v>17</v>
      </c>
      <c r="G20" s="50" t="s">
        <v>18</v>
      </c>
      <c r="H20" s="50" t="s">
        <v>19</v>
      </c>
      <c r="I20" s="50" t="s">
        <v>20</v>
      </c>
      <c r="J20" s="15"/>
      <c r="K20" s="15"/>
      <c r="L20" s="15"/>
      <c r="M20" s="10"/>
    </row>
    <row r="21" spans="1:13" ht="25.5" customHeight="1">
      <c r="A21" s="9"/>
      <c r="B21" s="10"/>
      <c r="C21" s="11"/>
      <c r="D21" s="16"/>
      <c r="E21" s="17"/>
      <c r="F21" s="16"/>
      <c r="G21" s="16"/>
      <c r="H21" s="16"/>
      <c r="I21" s="16"/>
      <c r="J21" s="15"/>
      <c r="K21" s="15"/>
      <c r="L21" s="15"/>
      <c r="M21" s="10"/>
    </row>
    <row r="22" spans="1:13" ht="27" customHeight="1">
      <c r="A22" s="9"/>
      <c r="B22" s="10"/>
      <c r="C22" s="11"/>
      <c r="D22" s="18"/>
      <c r="E22" s="19"/>
      <c r="F22" s="19"/>
      <c r="G22" s="19"/>
      <c r="H22" s="19"/>
      <c r="I22" s="19"/>
      <c r="J22" s="15"/>
      <c r="K22" s="15"/>
      <c r="L22" s="15"/>
      <c r="M22" s="10"/>
    </row>
    <row r="23" spans="1:13" ht="10.5" customHeight="1">
      <c r="A23" s="9"/>
      <c r="B23" s="10"/>
      <c r="C23" s="11"/>
      <c r="D23" s="66"/>
      <c r="E23" s="14"/>
      <c r="F23" s="14"/>
      <c r="G23" s="14"/>
      <c r="H23" s="14"/>
      <c r="I23" s="14"/>
      <c r="J23" s="15"/>
      <c r="K23" s="15"/>
      <c r="L23" s="15"/>
      <c r="M23" s="10"/>
    </row>
    <row r="24" spans="1:13" ht="15.75">
      <c r="A24" s="9"/>
      <c r="B24" s="10"/>
      <c r="C24" s="11" t="s">
        <v>21</v>
      </c>
      <c r="D24" s="21" t="s">
        <v>22</v>
      </c>
      <c r="E24" s="15"/>
      <c r="F24" s="15"/>
      <c r="G24" s="15"/>
      <c r="H24" s="15"/>
      <c r="I24" s="15"/>
      <c r="J24" s="15"/>
      <c r="K24" s="15"/>
      <c r="L24" s="15"/>
      <c r="M24" s="10"/>
    </row>
    <row r="25" spans="1:13" ht="15.75">
      <c r="A25" s="9"/>
      <c r="B25" s="10"/>
      <c r="C25" s="11"/>
      <c r="D25" s="158" t="s">
        <v>23</v>
      </c>
      <c r="E25" s="158"/>
      <c r="F25" s="158"/>
      <c r="G25" s="158"/>
      <c r="H25" s="158"/>
      <c r="I25" s="158"/>
      <c r="J25" s="158"/>
      <c r="K25" s="158"/>
      <c r="L25" s="15"/>
      <c r="M25" s="10"/>
    </row>
    <row r="26" spans="1:13" ht="15.75">
      <c r="A26" s="9"/>
      <c r="B26" s="10"/>
      <c r="C26" s="11"/>
      <c r="D26" s="14"/>
      <c r="E26" s="15"/>
      <c r="F26" s="15"/>
      <c r="G26" s="15"/>
      <c r="H26" s="15"/>
      <c r="I26" s="15"/>
      <c r="J26" s="15"/>
      <c r="K26" s="15"/>
      <c r="L26" s="15"/>
      <c r="M26" s="10"/>
    </row>
    <row r="27" spans="1:13" ht="15.75">
      <c r="A27" s="9"/>
      <c r="B27" s="10"/>
      <c r="C27" s="11" t="s">
        <v>24</v>
      </c>
      <c r="D27" s="20" t="s">
        <v>25</v>
      </c>
      <c r="E27" s="15"/>
      <c r="F27" s="15"/>
      <c r="G27" s="15"/>
      <c r="H27" s="15"/>
      <c r="I27" s="15"/>
      <c r="J27" s="15"/>
      <c r="K27" s="15"/>
      <c r="L27" s="15"/>
      <c r="M27" s="10"/>
    </row>
    <row r="28" spans="1:13" ht="15.75">
      <c r="A28" s="9"/>
      <c r="B28" s="10"/>
      <c r="C28" s="11"/>
      <c r="D28" s="22" t="s">
        <v>26</v>
      </c>
      <c r="E28" s="15"/>
      <c r="F28" s="15"/>
      <c r="G28" s="15"/>
      <c r="H28" s="15"/>
      <c r="I28" s="15"/>
      <c r="J28" s="15"/>
      <c r="K28" s="15"/>
      <c r="L28" s="15"/>
      <c r="M28" s="10"/>
    </row>
    <row r="29" spans="1:13" ht="15.75">
      <c r="A29" s="9"/>
      <c r="B29" s="10"/>
      <c r="C29" s="11"/>
      <c r="D29" s="14"/>
      <c r="E29" s="15"/>
      <c r="F29" s="15"/>
      <c r="G29" s="15"/>
      <c r="H29" s="15"/>
      <c r="I29" s="15"/>
      <c r="J29" s="15"/>
      <c r="K29" s="15"/>
      <c r="L29" s="15"/>
      <c r="M29" s="10"/>
    </row>
    <row r="30" spans="1:13" ht="15.75">
      <c r="A30" s="9"/>
      <c r="B30" s="10"/>
      <c r="C30" s="11" t="s">
        <v>27</v>
      </c>
      <c r="D30" s="23" t="s">
        <v>28</v>
      </c>
      <c r="E30" s="24"/>
      <c r="F30" s="24"/>
      <c r="G30" s="24"/>
      <c r="H30" s="24"/>
      <c r="I30" s="24"/>
      <c r="J30" s="24"/>
      <c r="K30" s="24"/>
      <c r="L30" s="24"/>
      <c r="M30" s="10"/>
    </row>
    <row r="31" spans="1:13" ht="30.95" customHeight="1">
      <c r="A31" s="9"/>
      <c r="B31" s="10"/>
      <c r="C31" s="11"/>
      <c r="D31" s="22" t="s">
        <v>29</v>
      </c>
      <c r="E31" s="22"/>
      <c r="F31" s="22"/>
      <c r="G31" s="22"/>
      <c r="H31" s="22"/>
      <c r="I31" s="22"/>
      <c r="J31" s="22"/>
      <c r="K31" s="22"/>
      <c r="L31" s="22"/>
      <c r="M31" s="10"/>
    </row>
    <row r="32" spans="1:13" ht="15">
      <c r="A32" s="9"/>
      <c r="B32" s="10"/>
      <c r="C32" s="25"/>
      <c r="D32" s="22" t="s">
        <v>30</v>
      </c>
      <c r="E32" s="22"/>
      <c r="F32" s="22"/>
      <c r="G32" s="22"/>
      <c r="H32" s="22"/>
      <c r="I32" s="22"/>
      <c r="J32" s="22"/>
      <c r="K32" s="22"/>
      <c r="L32" s="22"/>
      <c r="M32" s="10"/>
    </row>
    <row r="33" spans="1:13" ht="15.75">
      <c r="A33" s="9"/>
      <c r="B33" s="10"/>
      <c r="C33" s="25"/>
      <c r="D33" s="22" t="s">
        <v>31</v>
      </c>
      <c r="E33" s="25"/>
      <c r="F33" s="26"/>
      <c r="G33" s="154"/>
      <c r="H33" s="154"/>
      <c r="I33" s="27"/>
      <c r="J33" s="13"/>
      <c r="K33" s="13"/>
      <c r="L33" s="13"/>
      <c r="M33" s="10"/>
    </row>
    <row r="34" spans="1:13" ht="30.75" customHeight="1">
      <c r="A34" s="9"/>
      <c r="B34" s="10"/>
      <c r="C34" s="26"/>
      <c r="D34" s="157" t="s">
        <v>32</v>
      </c>
      <c r="E34" s="157"/>
      <c r="F34" s="157"/>
      <c r="G34" s="157"/>
      <c r="H34" s="157"/>
      <c r="I34" s="157"/>
      <c r="J34" s="157"/>
      <c r="K34" s="157"/>
      <c r="L34" s="157"/>
      <c r="M34" s="10"/>
    </row>
    <row r="35" spans="1:13" ht="23.45" customHeight="1">
      <c r="A35" s="9"/>
      <c r="B35" s="10"/>
      <c r="C35" s="24"/>
      <c r="D35" s="57" t="s">
        <v>33</v>
      </c>
      <c r="E35" s="24"/>
      <c r="F35" s="24"/>
      <c r="G35" s="24"/>
      <c r="H35" s="24"/>
      <c r="I35" s="24"/>
      <c r="J35" s="13"/>
      <c r="K35" s="13"/>
      <c r="L35" s="13"/>
      <c r="M35" s="10"/>
    </row>
    <row r="36" spans="1:13" ht="23.45" customHeight="1">
      <c r="A36" s="9"/>
      <c r="B36" s="10"/>
      <c r="C36" s="24"/>
      <c r="D36" s="156" t="s">
        <v>34</v>
      </c>
      <c r="E36" s="156"/>
      <c r="F36" s="24"/>
      <c r="G36" s="24"/>
      <c r="H36" s="24"/>
      <c r="I36" s="24"/>
      <c r="J36" s="13"/>
      <c r="K36" s="13"/>
      <c r="L36" s="13"/>
      <c r="M36" s="10"/>
    </row>
    <row r="37" spans="1:13" ht="20.100000000000001" customHeight="1">
      <c r="A37" s="9"/>
      <c r="B37" s="10"/>
      <c r="C37" s="29" t="s">
        <v>35</v>
      </c>
      <c r="D37" s="155" t="s">
        <v>36</v>
      </c>
      <c r="E37" s="155"/>
      <c r="F37" s="155"/>
      <c r="G37" s="155"/>
      <c r="H37" s="155"/>
      <c r="I37" s="155"/>
      <c r="J37" s="155"/>
      <c r="K37" s="155"/>
      <c r="L37" s="155"/>
      <c r="M37" s="10"/>
    </row>
    <row r="38" spans="1:13" ht="73.5" customHeight="1">
      <c r="A38" s="9"/>
      <c r="B38" s="10"/>
      <c r="C38" s="29"/>
      <c r="D38" s="157" t="s">
        <v>37</v>
      </c>
      <c r="E38" s="157"/>
      <c r="F38" s="157"/>
      <c r="G38" s="157"/>
      <c r="H38" s="157"/>
      <c r="I38" s="157"/>
      <c r="J38" s="157"/>
      <c r="K38" s="157"/>
      <c r="L38" s="157"/>
      <c r="M38" s="10"/>
    </row>
    <row r="39" spans="1:13" ht="30.75" customHeight="1">
      <c r="A39" s="9"/>
      <c r="B39" s="10"/>
      <c r="C39" s="29" t="s">
        <v>38</v>
      </c>
      <c r="D39" s="182" t="s">
        <v>39</v>
      </c>
      <c r="E39" s="182"/>
      <c r="F39" s="182"/>
      <c r="G39" s="182"/>
      <c r="H39" s="182"/>
      <c r="I39" s="182"/>
      <c r="J39" s="182"/>
      <c r="K39" s="182"/>
      <c r="L39" s="182"/>
      <c r="M39" s="10"/>
    </row>
    <row r="40" spans="1:13" ht="39" customHeight="1">
      <c r="A40" s="9"/>
      <c r="B40" s="10"/>
      <c r="C40" s="29"/>
      <c r="D40" s="138" t="s">
        <v>40</v>
      </c>
      <c r="E40" s="139"/>
      <c r="F40" s="139"/>
      <c r="G40" s="140"/>
      <c r="H40" s="141" t="s">
        <v>41</v>
      </c>
      <c r="I40" s="141"/>
      <c r="J40" s="141" t="s">
        <v>42</v>
      </c>
      <c r="K40" s="141"/>
      <c r="L40" s="141"/>
      <c r="M40" s="10"/>
    </row>
    <row r="41" spans="1:13" ht="125.25" customHeight="1">
      <c r="A41" s="9"/>
      <c r="B41" s="10"/>
      <c r="C41" s="29"/>
      <c r="D41" s="142" t="s">
        <v>43</v>
      </c>
      <c r="E41" s="143"/>
      <c r="F41" s="143"/>
      <c r="G41" s="143"/>
      <c r="H41" s="144" t="s">
        <v>44</v>
      </c>
      <c r="I41" s="145"/>
      <c r="J41" s="148" t="s">
        <v>45</v>
      </c>
      <c r="K41" s="145"/>
      <c r="L41" s="149"/>
      <c r="M41" s="10"/>
    </row>
    <row r="42" spans="1:13" ht="82.5" hidden="1" customHeight="1">
      <c r="A42" s="9"/>
      <c r="B42" s="10"/>
      <c r="C42" s="29"/>
      <c r="D42" s="143"/>
      <c r="E42" s="143"/>
      <c r="F42" s="143"/>
      <c r="G42" s="143"/>
      <c r="H42" s="146"/>
      <c r="I42" s="147"/>
      <c r="J42" s="150"/>
      <c r="K42" s="147"/>
      <c r="L42" s="151"/>
      <c r="M42" s="10"/>
    </row>
    <row r="43" spans="1:13" ht="15.75" customHeight="1">
      <c r="A43" s="9"/>
      <c r="B43" s="10"/>
      <c r="C43" s="30" t="s">
        <v>46</v>
      </c>
      <c r="D43" s="30" t="s">
        <v>47</v>
      </c>
      <c r="E43" s="156"/>
      <c r="F43" s="156"/>
      <c r="G43" s="156"/>
      <c r="H43" s="156"/>
      <c r="I43" s="156"/>
      <c r="J43" s="156"/>
      <c r="K43" s="156"/>
      <c r="L43" s="156"/>
      <c r="M43" s="156"/>
    </row>
    <row r="44" spans="1:13" ht="144.75" customHeight="1">
      <c r="A44" s="9"/>
      <c r="B44" s="10"/>
      <c r="C44" s="28"/>
      <c r="D44" s="179" t="s">
        <v>48</v>
      </c>
      <c r="E44" s="179"/>
      <c r="F44" s="179"/>
      <c r="G44" s="179"/>
      <c r="H44" s="179"/>
      <c r="I44" s="179"/>
      <c r="J44" s="179"/>
      <c r="K44" s="179"/>
      <c r="L44" s="179"/>
      <c r="M44" s="10"/>
    </row>
    <row r="45" spans="1:13" ht="18" customHeight="1">
      <c r="A45" s="9"/>
      <c r="B45" s="10"/>
      <c r="C45" s="30" t="s">
        <v>49</v>
      </c>
      <c r="D45" s="31" t="s">
        <v>50</v>
      </c>
      <c r="E45" s="61"/>
      <c r="F45" s="61"/>
      <c r="G45" s="61"/>
      <c r="H45" s="61"/>
      <c r="I45" s="61"/>
      <c r="J45" s="61"/>
      <c r="K45" s="61"/>
      <c r="L45" s="13"/>
      <c r="M45" s="10"/>
    </row>
    <row r="46" spans="1:13" ht="8.25" customHeight="1">
      <c r="A46" s="9"/>
      <c r="B46" s="10"/>
      <c r="C46" s="30"/>
      <c r="D46" s="31"/>
      <c r="E46" s="61"/>
      <c r="F46" s="61"/>
      <c r="G46" s="61"/>
      <c r="H46" s="61"/>
      <c r="I46" s="61"/>
      <c r="J46" s="61"/>
      <c r="K46" s="61"/>
      <c r="L46" s="13"/>
      <c r="M46" s="10"/>
    </row>
    <row r="47" spans="1:13" ht="32.25" customHeight="1">
      <c r="A47" s="9"/>
      <c r="B47" s="10"/>
      <c r="C47" s="30"/>
      <c r="D47" s="156" t="s">
        <v>51</v>
      </c>
      <c r="E47" s="156"/>
      <c r="F47" s="156"/>
      <c r="G47" s="156"/>
      <c r="H47" s="156"/>
      <c r="I47" s="156"/>
      <c r="J47" s="156"/>
      <c r="K47" s="156"/>
      <c r="L47" s="156"/>
      <c r="M47" s="10"/>
    </row>
    <row r="48" spans="1:13" ht="27" customHeight="1">
      <c r="A48" s="9"/>
      <c r="B48" s="10"/>
      <c r="C48" s="30"/>
      <c r="D48" s="156" t="s">
        <v>52</v>
      </c>
      <c r="E48" s="156"/>
      <c r="F48" s="156"/>
      <c r="G48" s="156"/>
      <c r="H48" s="156"/>
      <c r="I48" s="156"/>
      <c r="J48" s="156"/>
      <c r="K48" s="156"/>
      <c r="L48" s="156"/>
      <c r="M48" s="10"/>
    </row>
    <row r="49" spans="1:13" ht="18" customHeight="1">
      <c r="A49" s="9"/>
      <c r="B49" s="10"/>
      <c r="C49" s="30"/>
      <c r="D49" s="156" t="s">
        <v>53</v>
      </c>
      <c r="E49" s="156"/>
      <c r="F49" s="156"/>
      <c r="G49" s="156"/>
      <c r="H49" s="156"/>
      <c r="I49" s="156"/>
      <c r="J49" s="156"/>
      <c r="K49" s="156"/>
      <c r="L49" s="156"/>
      <c r="M49" s="10"/>
    </row>
    <row r="50" spans="1:13" ht="47.25" customHeight="1">
      <c r="A50" s="9"/>
      <c r="B50" s="10"/>
      <c r="C50" s="30"/>
      <c r="D50" s="156" t="s">
        <v>54</v>
      </c>
      <c r="E50" s="156"/>
      <c r="F50" s="156"/>
      <c r="G50" s="156"/>
      <c r="H50" s="156"/>
      <c r="I50" s="156"/>
      <c r="J50" s="156"/>
      <c r="K50" s="156"/>
      <c r="L50" s="156"/>
      <c r="M50" s="10"/>
    </row>
    <row r="51" spans="1:13" ht="55.5" customHeight="1">
      <c r="A51" s="9"/>
      <c r="B51" s="10"/>
      <c r="C51" s="30"/>
      <c r="D51" s="156" t="s">
        <v>55</v>
      </c>
      <c r="E51" s="156"/>
      <c r="F51" s="156"/>
      <c r="G51" s="156"/>
      <c r="H51" s="156"/>
      <c r="I51" s="156"/>
      <c r="J51" s="156"/>
      <c r="K51" s="156"/>
      <c r="L51" s="156"/>
      <c r="M51" s="10"/>
    </row>
    <row r="52" spans="1:13" ht="50.25" customHeight="1">
      <c r="A52" s="9"/>
      <c r="B52" s="10"/>
      <c r="C52" s="30"/>
      <c r="D52" s="156" t="s">
        <v>56</v>
      </c>
      <c r="E52" s="156"/>
      <c r="F52" s="156"/>
      <c r="G52" s="156"/>
      <c r="H52" s="156"/>
      <c r="I52" s="156"/>
      <c r="J52" s="156"/>
      <c r="K52" s="156"/>
      <c r="L52" s="156"/>
      <c r="M52" s="10"/>
    </row>
    <row r="53" spans="1:13" ht="28.5" customHeight="1">
      <c r="A53" s="9"/>
      <c r="B53" s="10"/>
      <c r="C53" s="63" t="s">
        <v>57</v>
      </c>
      <c r="D53" s="64" t="s">
        <v>58</v>
      </c>
      <c r="E53" s="61"/>
      <c r="F53" s="61"/>
      <c r="G53" s="61"/>
      <c r="H53" s="61"/>
      <c r="I53" s="61"/>
      <c r="J53" s="61"/>
      <c r="K53" s="61"/>
      <c r="L53" s="13"/>
      <c r="M53" s="10"/>
    </row>
    <row r="54" spans="1:13" ht="28.5" customHeight="1">
      <c r="A54" s="9"/>
      <c r="B54" s="10"/>
      <c r="C54" s="65"/>
      <c r="D54" s="156" t="s">
        <v>59</v>
      </c>
      <c r="E54" s="156"/>
      <c r="F54" s="156"/>
      <c r="G54" s="156"/>
      <c r="H54" s="156"/>
      <c r="I54" s="156"/>
      <c r="J54" s="156"/>
      <c r="K54" s="156"/>
      <c r="L54" s="156"/>
      <c r="M54" s="10"/>
    </row>
    <row r="55" spans="1:13" ht="28.5" customHeight="1">
      <c r="A55" s="9"/>
      <c r="B55" s="10"/>
      <c r="C55" s="65"/>
      <c r="D55" s="156" t="s">
        <v>60</v>
      </c>
      <c r="E55" s="156"/>
      <c r="F55" s="156"/>
      <c r="G55" s="156"/>
      <c r="H55" s="156"/>
      <c r="I55" s="156"/>
      <c r="J55" s="156"/>
      <c r="K55" s="156"/>
      <c r="L55" s="156"/>
      <c r="M55" s="10"/>
    </row>
    <row r="56" spans="1:13" ht="42.75" customHeight="1">
      <c r="A56" s="9"/>
      <c r="B56" s="10"/>
      <c r="C56" s="30"/>
      <c r="D56" s="156" t="s">
        <v>61</v>
      </c>
      <c r="E56" s="156"/>
      <c r="F56" s="156"/>
      <c r="G56" s="156"/>
      <c r="H56" s="156"/>
      <c r="I56" s="156"/>
      <c r="J56" s="156"/>
      <c r="K56" s="156"/>
      <c r="L56" s="156"/>
      <c r="M56" s="10"/>
    </row>
    <row r="57" spans="1:13" ht="20.25" customHeight="1">
      <c r="A57" s="9"/>
      <c r="B57" s="10"/>
      <c r="C57" s="30" t="s">
        <v>62</v>
      </c>
      <c r="D57" s="31" t="s">
        <v>63</v>
      </c>
      <c r="E57" s="32"/>
      <c r="F57" s="32"/>
      <c r="G57" s="32"/>
      <c r="H57" s="32"/>
      <c r="I57" s="32"/>
      <c r="J57" s="32"/>
      <c r="K57" s="32"/>
      <c r="L57" s="115"/>
      <c r="M57" s="10"/>
    </row>
    <row r="58" spans="1:13" ht="21.75" customHeight="1">
      <c r="A58" s="9"/>
      <c r="B58" s="10"/>
      <c r="C58" s="30"/>
      <c r="D58" s="156" t="s">
        <v>64</v>
      </c>
      <c r="E58" s="156"/>
      <c r="F58" s="156"/>
      <c r="G58" s="156"/>
      <c r="H58" s="156"/>
      <c r="I58" s="156"/>
      <c r="J58" s="156"/>
      <c r="K58" s="156"/>
      <c r="L58" s="115"/>
      <c r="M58" s="10"/>
    </row>
    <row r="59" spans="1:13" ht="15" customHeight="1">
      <c r="A59" s="9"/>
      <c r="B59" s="10"/>
      <c r="C59" s="30" t="s">
        <v>65</v>
      </c>
      <c r="D59" s="31" t="s">
        <v>66</v>
      </c>
      <c r="E59" s="32"/>
      <c r="F59" s="32"/>
      <c r="G59" s="32"/>
      <c r="H59" s="32"/>
      <c r="I59" s="32"/>
      <c r="J59" s="32"/>
      <c r="K59" s="32"/>
      <c r="L59" s="32"/>
      <c r="M59" s="10"/>
    </row>
    <row r="60" spans="1:13" ht="56.25" customHeight="1">
      <c r="A60" s="9"/>
      <c r="B60" s="10"/>
      <c r="C60" s="28"/>
      <c r="D60" s="167" t="s">
        <v>67</v>
      </c>
      <c r="E60" s="167"/>
      <c r="F60" s="167"/>
      <c r="G60" s="167"/>
      <c r="H60" s="167"/>
      <c r="I60" s="167"/>
      <c r="J60" s="167"/>
      <c r="K60" s="167"/>
      <c r="L60" s="13"/>
      <c r="M60" s="10"/>
    </row>
    <row r="61" spans="1:13" ht="15.75">
      <c r="A61" s="9"/>
      <c r="B61" s="10"/>
      <c r="C61" s="30" t="s">
        <v>68</v>
      </c>
      <c r="D61" s="33" t="s">
        <v>69</v>
      </c>
      <c r="E61" s="34"/>
      <c r="F61" s="35"/>
      <c r="G61" s="36"/>
      <c r="H61" s="13"/>
      <c r="I61" s="13"/>
      <c r="J61" s="13"/>
      <c r="K61" s="13"/>
      <c r="L61" s="13"/>
      <c r="M61" s="10"/>
    </row>
    <row r="62" spans="1:13" ht="171" customHeight="1">
      <c r="A62" s="9"/>
      <c r="B62" s="10"/>
      <c r="C62" s="28"/>
      <c r="D62" s="167" t="s">
        <v>70</v>
      </c>
      <c r="E62" s="167"/>
      <c r="F62" s="167"/>
      <c r="G62" s="167"/>
      <c r="H62" s="167"/>
      <c r="I62" s="167"/>
      <c r="J62" s="167"/>
      <c r="K62" s="167"/>
      <c r="L62" s="167"/>
      <c r="M62" s="10"/>
    </row>
    <row r="63" spans="1:13" ht="27.75" customHeight="1">
      <c r="B63" s="37"/>
      <c r="C63" s="38" t="s">
        <v>71</v>
      </c>
      <c r="D63" s="21" t="s">
        <v>72</v>
      </c>
      <c r="E63" s="37"/>
      <c r="F63" s="37"/>
      <c r="G63" s="37"/>
      <c r="H63" s="37"/>
      <c r="I63" s="37"/>
      <c r="J63" s="37"/>
      <c r="K63" s="37"/>
      <c r="L63" s="37"/>
      <c r="M63" s="37"/>
    </row>
    <row r="64" spans="1:13" ht="217.5" customHeight="1">
      <c r="B64" s="37"/>
      <c r="C64" s="37"/>
      <c r="D64" s="177" t="s">
        <v>73</v>
      </c>
      <c r="E64" s="163"/>
      <c r="F64" s="163"/>
      <c r="G64" s="163"/>
      <c r="H64" s="163"/>
      <c r="I64" s="163"/>
      <c r="J64" s="163"/>
      <c r="K64" s="163"/>
      <c r="L64" s="163"/>
      <c r="M64" s="37"/>
    </row>
    <row r="65" spans="2:13" ht="23.1" customHeight="1">
      <c r="B65" s="37"/>
      <c r="C65" s="38" t="s">
        <v>74</v>
      </c>
      <c r="D65" s="21" t="s">
        <v>75</v>
      </c>
      <c r="E65" s="37"/>
      <c r="F65" s="37"/>
      <c r="G65" s="37"/>
      <c r="H65" s="37"/>
      <c r="I65" s="37"/>
      <c r="J65" s="37"/>
      <c r="K65" s="37"/>
      <c r="L65" s="37"/>
      <c r="M65" s="37"/>
    </row>
    <row r="66" spans="2:13" ht="15.75">
      <c r="B66" s="37"/>
      <c r="C66" s="37"/>
      <c r="D66" s="51" t="s">
        <v>76</v>
      </c>
      <c r="E66" s="51" t="s">
        <v>77</v>
      </c>
      <c r="F66" s="51" t="s">
        <v>78</v>
      </c>
      <c r="G66" s="168" t="s">
        <v>79</v>
      </c>
      <c r="H66" s="169"/>
      <c r="I66" s="169"/>
      <c r="J66" s="169"/>
      <c r="K66" s="169"/>
      <c r="L66" s="170"/>
      <c r="M66" s="37"/>
    </row>
    <row r="67" spans="2:13" ht="15" customHeight="1">
      <c r="B67" s="37"/>
      <c r="C67" s="37"/>
      <c r="D67" s="108" t="s">
        <v>80</v>
      </c>
      <c r="E67" s="62">
        <v>45384</v>
      </c>
      <c r="F67" s="62">
        <f>+E67</f>
        <v>45384</v>
      </c>
      <c r="G67" s="171" t="s">
        <v>81</v>
      </c>
      <c r="H67" s="172"/>
      <c r="I67" s="172"/>
      <c r="J67" s="172"/>
      <c r="K67" s="172"/>
      <c r="L67" s="173"/>
      <c r="M67" s="37"/>
    </row>
    <row r="68" spans="2:13" ht="48.75" customHeight="1">
      <c r="B68" s="37"/>
      <c r="C68" s="37"/>
      <c r="D68" s="108" t="s">
        <v>82</v>
      </c>
      <c r="E68" s="62">
        <f>(F67)+3</f>
        <v>45387</v>
      </c>
      <c r="F68" s="62">
        <f>E68</f>
        <v>45387</v>
      </c>
      <c r="G68" s="174" t="s">
        <v>83</v>
      </c>
      <c r="H68" s="175"/>
      <c r="I68" s="175"/>
      <c r="J68" s="175"/>
      <c r="K68" s="175"/>
      <c r="L68" s="176"/>
      <c r="M68" s="37"/>
    </row>
    <row r="69" spans="2:13" ht="42.75" customHeight="1">
      <c r="B69" s="37"/>
      <c r="C69" s="37"/>
      <c r="D69" s="108" t="s">
        <v>84</v>
      </c>
      <c r="E69" s="62">
        <f>E68+3</f>
        <v>45390</v>
      </c>
      <c r="F69" s="62">
        <f>E69</f>
        <v>45390</v>
      </c>
      <c r="G69" s="171" t="s">
        <v>81</v>
      </c>
      <c r="H69" s="172"/>
      <c r="I69" s="172"/>
      <c r="J69" s="172"/>
      <c r="K69" s="172"/>
      <c r="L69" s="173"/>
      <c r="M69" s="37"/>
    </row>
    <row r="70" spans="2:13" ht="42.75" customHeight="1">
      <c r="B70" s="37"/>
      <c r="C70" s="37"/>
      <c r="D70" s="108" t="s">
        <v>85</v>
      </c>
      <c r="E70" s="62">
        <f>F68+4</f>
        <v>45391</v>
      </c>
      <c r="F70" s="62">
        <f>(E70)</f>
        <v>45391</v>
      </c>
      <c r="G70" s="174" t="s">
        <v>86</v>
      </c>
      <c r="H70" s="175"/>
      <c r="I70" s="175"/>
      <c r="J70" s="175"/>
      <c r="K70" s="175"/>
      <c r="L70" s="176"/>
      <c r="M70" s="37"/>
    </row>
    <row r="71" spans="2:13" ht="62.25" customHeight="1">
      <c r="B71" s="37"/>
      <c r="C71" s="37"/>
      <c r="D71" s="108" t="s">
        <v>87</v>
      </c>
      <c r="E71" s="62">
        <v>45394</v>
      </c>
      <c r="F71" s="62">
        <v>45394</v>
      </c>
      <c r="G71" s="174" t="s">
        <v>86</v>
      </c>
      <c r="H71" s="175"/>
      <c r="I71" s="175"/>
      <c r="J71" s="175"/>
      <c r="K71" s="175"/>
      <c r="L71" s="176"/>
      <c r="M71" s="37"/>
    </row>
    <row r="72" spans="2:13" ht="15" customHeight="1">
      <c r="B72" s="37"/>
      <c r="C72" s="37"/>
      <c r="D72" s="108" t="s">
        <v>88</v>
      </c>
      <c r="E72" s="62">
        <f>F71+3</f>
        <v>45397</v>
      </c>
      <c r="F72" s="62">
        <f>(E72)+1</f>
        <v>45398</v>
      </c>
      <c r="G72" s="164"/>
      <c r="H72" s="165"/>
      <c r="I72" s="165"/>
      <c r="J72" s="165"/>
      <c r="K72" s="165"/>
      <c r="L72" s="166"/>
      <c r="M72" s="37"/>
    </row>
    <row r="73" spans="2:13" ht="15" customHeight="1">
      <c r="B73" s="37"/>
      <c r="C73" s="37"/>
      <c r="D73" s="108" t="s">
        <v>89</v>
      </c>
      <c r="E73" s="62">
        <f>F72+1</f>
        <v>45399</v>
      </c>
      <c r="F73" s="62">
        <f>E73+1</f>
        <v>45400</v>
      </c>
      <c r="G73" s="164"/>
      <c r="H73" s="165"/>
      <c r="I73" s="165"/>
      <c r="J73" s="165"/>
      <c r="K73" s="165"/>
      <c r="L73" s="166"/>
      <c r="M73" s="37"/>
    </row>
    <row r="74" spans="2:13" ht="15" customHeight="1">
      <c r="B74" s="37"/>
      <c r="C74" s="37"/>
      <c r="D74" s="108" t="s">
        <v>90</v>
      </c>
      <c r="E74" s="62">
        <f>F73+1</f>
        <v>45401</v>
      </c>
      <c r="F74" s="62">
        <f>(E74)</f>
        <v>45401</v>
      </c>
      <c r="G74" s="164"/>
      <c r="H74" s="165"/>
      <c r="I74" s="165"/>
      <c r="J74" s="165"/>
      <c r="K74" s="165"/>
      <c r="L74" s="166"/>
      <c r="M74" s="37"/>
    </row>
    <row r="75" spans="2:13" ht="15" customHeight="1">
      <c r="B75" s="37"/>
      <c r="C75" s="37"/>
      <c r="D75" s="108" t="s">
        <v>91</v>
      </c>
      <c r="E75" s="62">
        <f>F74+3</f>
        <v>45404</v>
      </c>
      <c r="F75" s="62">
        <f>(E75)</f>
        <v>45404</v>
      </c>
      <c r="G75" s="164"/>
      <c r="H75" s="165"/>
      <c r="I75" s="165"/>
      <c r="J75" s="165"/>
      <c r="K75" s="165"/>
      <c r="L75" s="166"/>
      <c r="M75" s="37"/>
    </row>
    <row r="76" spans="2:13" ht="15" customHeight="1">
      <c r="B76" s="37"/>
      <c r="C76" s="37"/>
      <c r="D76" s="108" t="s">
        <v>92</v>
      </c>
      <c r="E76" s="62">
        <f>F75</f>
        <v>45404</v>
      </c>
      <c r="F76" s="62">
        <f>E76</f>
        <v>45404</v>
      </c>
      <c r="G76" s="164"/>
      <c r="H76" s="165"/>
      <c r="I76" s="165"/>
      <c r="J76" s="165"/>
      <c r="K76" s="165"/>
      <c r="L76" s="166"/>
      <c r="M76" s="37"/>
    </row>
    <row r="77" spans="2:13" ht="15" customHeight="1">
      <c r="B77" s="37"/>
      <c r="C77" s="37"/>
      <c r="D77" s="108" t="s">
        <v>93</v>
      </c>
      <c r="E77" s="62">
        <f>E76+1</f>
        <v>45405</v>
      </c>
      <c r="F77" s="62">
        <f>F76+1</f>
        <v>45405</v>
      </c>
      <c r="G77" s="164"/>
      <c r="H77" s="165"/>
      <c r="I77" s="165"/>
      <c r="J77" s="165"/>
      <c r="K77" s="165"/>
      <c r="L77" s="166"/>
      <c r="M77" s="37"/>
    </row>
    <row r="78" spans="2:13" ht="15" customHeight="1">
      <c r="B78" s="37"/>
      <c r="C78" s="37"/>
      <c r="D78" s="108" t="s">
        <v>94</v>
      </c>
      <c r="E78" s="62">
        <f>(F77)+1</f>
        <v>45406</v>
      </c>
      <c r="F78" s="62">
        <f>(E78+2)</f>
        <v>45408</v>
      </c>
      <c r="G78" s="164"/>
      <c r="H78" s="165"/>
      <c r="I78" s="165"/>
      <c r="J78" s="165"/>
      <c r="K78" s="165"/>
      <c r="L78" s="166"/>
      <c r="M78" s="37"/>
    </row>
    <row r="79" spans="2:13" ht="15" customHeight="1">
      <c r="B79" s="37"/>
      <c r="C79" s="37"/>
      <c r="D79" s="108" t="s">
        <v>95</v>
      </c>
      <c r="E79" s="62">
        <f>F78+3</f>
        <v>45411</v>
      </c>
      <c r="F79" s="62">
        <f>(E79)+1</f>
        <v>45412</v>
      </c>
      <c r="G79" s="164"/>
      <c r="H79" s="165"/>
      <c r="I79" s="165"/>
      <c r="J79" s="165"/>
      <c r="K79" s="165"/>
      <c r="L79" s="166"/>
      <c r="M79" s="37"/>
    </row>
    <row r="80" spans="2:13" ht="15" customHeight="1">
      <c r="B80" s="37"/>
      <c r="C80" s="37"/>
      <c r="D80" s="109" t="s">
        <v>96</v>
      </c>
      <c r="E80" s="62">
        <v>45415</v>
      </c>
      <c r="F80" s="62"/>
      <c r="G80" s="164"/>
      <c r="H80" s="165"/>
      <c r="I80" s="165"/>
      <c r="J80" s="165"/>
      <c r="K80" s="165"/>
      <c r="L80" s="166"/>
      <c r="M80" s="37"/>
    </row>
    <row r="81" spans="2:13" ht="15.75">
      <c r="B81" s="37"/>
      <c r="C81" s="37"/>
      <c r="D81" s="51"/>
      <c r="E81" s="51"/>
      <c r="F81" s="58"/>
      <c r="G81" s="59"/>
      <c r="H81" s="59"/>
      <c r="I81" s="59"/>
      <c r="J81" s="59"/>
      <c r="K81" s="59"/>
      <c r="L81" s="60"/>
      <c r="M81" s="37"/>
    </row>
    <row r="82" spans="2:13" ht="19.5" customHeight="1">
      <c r="B82" s="37"/>
      <c r="C82" s="37"/>
      <c r="D82" s="37"/>
      <c r="E82" s="37"/>
      <c r="F82" s="37"/>
      <c r="G82" s="37"/>
      <c r="H82" s="37"/>
      <c r="I82" s="37"/>
      <c r="J82" s="37"/>
      <c r="K82" s="37"/>
      <c r="L82" s="37"/>
      <c r="M82" s="37"/>
    </row>
    <row r="83" spans="2:13" ht="14.45" customHeight="1">
      <c r="B83" s="37"/>
      <c r="C83" s="38" t="s">
        <v>97</v>
      </c>
      <c r="D83" s="21" t="s">
        <v>98</v>
      </c>
      <c r="E83" s="37"/>
      <c r="F83" s="37"/>
      <c r="G83" s="37"/>
      <c r="H83" s="37"/>
      <c r="I83" s="37"/>
      <c r="J83" s="37"/>
      <c r="K83" s="37"/>
      <c r="L83" s="37"/>
      <c r="M83" s="37"/>
    </row>
    <row r="84" spans="2:13" ht="52.5" customHeight="1">
      <c r="B84" s="37"/>
      <c r="C84" s="38"/>
      <c r="D84" s="69" t="s">
        <v>99</v>
      </c>
      <c r="E84" s="56"/>
      <c r="F84" s="56"/>
      <c r="G84" s="56"/>
      <c r="H84" s="56"/>
      <c r="I84" s="56"/>
      <c r="J84" s="56"/>
      <c r="K84" s="56"/>
      <c r="L84" s="56"/>
      <c r="M84" s="37"/>
    </row>
    <row r="85" spans="2:13" ht="14.45" customHeight="1">
      <c r="B85" s="37"/>
      <c r="C85" s="38"/>
      <c r="D85" s="37" t="s">
        <v>100</v>
      </c>
      <c r="E85" s="37"/>
      <c r="F85" s="37"/>
      <c r="G85" s="37"/>
      <c r="H85" s="37"/>
      <c r="I85" s="37"/>
      <c r="J85" s="37"/>
      <c r="K85" s="37"/>
      <c r="L85" s="37"/>
      <c r="M85" s="37"/>
    </row>
    <row r="86" spans="2:13" ht="14.45" customHeight="1">
      <c r="B86" s="37"/>
      <c r="C86" s="37"/>
      <c r="D86" s="37" t="s">
        <v>101</v>
      </c>
      <c r="E86" s="37"/>
      <c r="F86" s="37"/>
      <c r="G86" s="37"/>
      <c r="H86" s="37"/>
      <c r="I86" s="37"/>
      <c r="J86" s="37"/>
      <c r="K86" s="37"/>
      <c r="L86" s="37"/>
      <c r="M86" s="37"/>
    </row>
    <row r="87" spans="2:13" ht="14.45" customHeight="1">
      <c r="B87" s="37"/>
      <c r="C87" s="37"/>
      <c r="D87" s="37" t="s">
        <v>102</v>
      </c>
      <c r="E87" s="37"/>
      <c r="F87" s="37"/>
      <c r="G87" s="37"/>
      <c r="H87" s="37"/>
      <c r="I87" s="37"/>
      <c r="J87" s="37"/>
      <c r="K87" s="37"/>
      <c r="L87" s="37"/>
      <c r="M87" s="37"/>
    </row>
    <row r="88" spans="2:13" ht="14.45" customHeight="1">
      <c r="B88" s="37"/>
      <c r="C88" s="37"/>
      <c r="D88" s="37"/>
      <c r="E88" s="37"/>
      <c r="F88" s="37"/>
      <c r="G88" s="37"/>
      <c r="H88" s="37"/>
      <c r="I88" s="37"/>
      <c r="J88" s="37"/>
      <c r="K88" s="37"/>
      <c r="L88" s="37"/>
      <c r="M88" s="37"/>
    </row>
    <row r="89" spans="2:13" ht="14.45" customHeight="1">
      <c r="B89" s="37"/>
      <c r="C89" s="37"/>
      <c r="D89" s="37"/>
      <c r="E89" s="37"/>
      <c r="F89" s="37"/>
      <c r="G89" s="37"/>
      <c r="H89" s="37"/>
      <c r="I89" s="37"/>
      <c r="J89" s="37"/>
      <c r="K89" s="37"/>
      <c r="L89" s="37"/>
      <c r="M89" s="37"/>
    </row>
    <row r="90" spans="2:13" ht="14.45" customHeight="1">
      <c r="B90" s="37"/>
      <c r="C90" s="37"/>
      <c r="D90" s="37"/>
      <c r="E90" s="37"/>
      <c r="F90" s="37"/>
      <c r="G90" s="37"/>
      <c r="H90" s="37"/>
      <c r="I90" s="37"/>
      <c r="J90" s="37"/>
      <c r="K90" s="37"/>
      <c r="L90" s="37"/>
      <c r="M90" s="37"/>
    </row>
    <row r="91" spans="2:13" ht="14.45" customHeight="1">
      <c r="B91" s="37"/>
      <c r="C91" s="37"/>
      <c r="D91" s="37"/>
      <c r="E91" s="37"/>
      <c r="F91" s="37"/>
      <c r="G91" s="37"/>
      <c r="H91" s="37"/>
      <c r="I91" s="37"/>
      <c r="J91" s="37"/>
      <c r="K91" s="37"/>
      <c r="L91" s="37"/>
      <c r="M91" s="37"/>
    </row>
    <row r="92" spans="2:13" ht="14.45" customHeight="1">
      <c r="B92" s="37"/>
      <c r="C92" s="37"/>
      <c r="D92" s="37"/>
      <c r="E92" s="37"/>
      <c r="F92" s="37"/>
      <c r="G92" s="37"/>
      <c r="H92" s="37"/>
      <c r="I92" s="37"/>
      <c r="J92" s="37"/>
      <c r="K92" s="37"/>
      <c r="L92" s="37"/>
      <c r="M92" s="37"/>
    </row>
    <row r="93" spans="2:13" ht="14.45" customHeight="1">
      <c r="B93" s="37"/>
      <c r="C93" s="37"/>
      <c r="D93" s="39" t="s">
        <v>103</v>
      </c>
      <c r="E93" s="37"/>
      <c r="F93" s="37"/>
      <c r="G93" s="37"/>
      <c r="H93" s="37"/>
      <c r="I93" s="37"/>
      <c r="J93" s="37"/>
      <c r="K93" s="37"/>
      <c r="L93" s="37"/>
      <c r="M93" s="37"/>
    </row>
    <row r="94" spans="2:13" ht="14.45" customHeight="1">
      <c r="B94" s="37"/>
      <c r="C94" s="37"/>
      <c r="D94" s="37" t="s">
        <v>104</v>
      </c>
      <c r="E94" s="37"/>
      <c r="F94" s="37"/>
      <c r="G94" s="37"/>
      <c r="H94" s="37"/>
      <c r="I94" s="37"/>
      <c r="J94" s="37"/>
      <c r="K94" s="37"/>
      <c r="L94" s="37"/>
      <c r="M94" s="37"/>
    </row>
    <row r="95" spans="2:13" ht="14.45" customHeight="1">
      <c r="B95" s="37"/>
      <c r="C95" s="37"/>
      <c r="D95" s="37" t="s">
        <v>105</v>
      </c>
      <c r="E95" s="37"/>
      <c r="F95" s="37"/>
      <c r="G95" s="37"/>
      <c r="H95" s="37"/>
      <c r="I95" s="37"/>
      <c r="J95" s="37"/>
      <c r="K95" s="37"/>
      <c r="L95" s="37"/>
      <c r="M95" s="37"/>
    </row>
    <row r="96" spans="2:13" ht="14.45" customHeight="1">
      <c r="B96" s="37"/>
      <c r="C96" s="37"/>
      <c r="D96" s="37" t="s">
        <v>106</v>
      </c>
      <c r="E96" s="37"/>
      <c r="F96" s="37"/>
      <c r="G96" s="37"/>
      <c r="H96" s="37"/>
      <c r="I96" s="37"/>
      <c r="J96" s="37"/>
      <c r="K96" s="37"/>
      <c r="L96" s="37"/>
      <c r="M96" s="37"/>
    </row>
    <row r="97" spans="2:13" ht="14.45" customHeight="1">
      <c r="B97" s="37"/>
      <c r="C97" s="37"/>
      <c r="D97" s="37" t="s">
        <v>107</v>
      </c>
      <c r="E97" s="37"/>
      <c r="F97" s="37"/>
      <c r="G97" s="37"/>
      <c r="H97" s="37"/>
      <c r="I97" s="37"/>
      <c r="J97" s="37"/>
      <c r="K97" s="37"/>
      <c r="L97" s="37"/>
      <c r="M97" s="37"/>
    </row>
    <row r="98" spans="2:13" ht="14.45" customHeight="1">
      <c r="B98" s="37"/>
      <c r="C98" s="37"/>
      <c r="D98" s="37" t="s">
        <v>108</v>
      </c>
      <c r="E98" s="37"/>
      <c r="F98" s="37"/>
      <c r="G98" s="37"/>
      <c r="H98" s="37"/>
      <c r="I98" s="37"/>
      <c r="J98" s="37"/>
      <c r="K98" s="37"/>
      <c r="L98" s="37"/>
      <c r="M98" s="37"/>
    </row>
    <row r="99" spans="2:13" ht="14.45" customHeight="1">
      <c r="B99" s="37"/>
      <c r="C99" s="37"/>
      <c r="D99" s="37"/>
      <c r="E99" s="37"/>
      <c r="F99" s="37"/>
      <c r="G99" s="37"/>
      <c r="H99" s="37"/>
      <c r="I99" s="37"/>
      <c r="J99" s="37"/>
      <c r="K99" s="37"/>
      <c r="L99" s="37"/>
      <c r="M99" s="37"/>
    </row>
    <row r="100" spans="2:13" ht="14.45" customHeight="1">
      <c r="B100" s="37"/>
      <c r="C100" s="37"/>
      <c r="D100" s="37"/>
      <c r="E100" s="37"/>
      <c r="F100" s="37"/>
      <c r="G100" s="37"/>
      <c r="H100" s="37"/>
      <c r="I100" s="37"/>
      <c r="J100" s="37"/>
      <c r="K100" s="37"/>
      <c r="L100" s="37"/>
      <c r="M100" s="37"/>
    </row>
    <row r="101" spans="2:13" ht="14.45" customHeight="1">
      <c r="B101" s="37"/>
      <c r="C101" s="37"/>
      <c r="D101" s="37"/>
      <c r="E101" s="37"/>
      <c r="F101" s="37"/>
      <c r="G101" s="37"/>
      <c r="H101" s="37"/>
      <c r="I101" s="37"/>
      <c r="J101" s="37"/>
      <c r="K101" s="37"/>
      <c r="L101" s="37"/>
      <c r="M101" s="37"/>
    </row>
    <row r="102" spans="2:13" ht="14.45" customHeight="1">
      <c r="B102" s="37"/>
      <c r="C102" s="37"/>
      <c r="D102" s="37"/>
      <c r="E102" s="37"/>
      <c r="F102" s="37"/>
      <c r="G102" s="37"/>
      <c r="H102" s="37"/>
      <c r="I102" s="37"/>
      <c r="J102" s="37"/>
      <c r="K102" s="37"/>
      <c r="L102" s="37"/>
      <c r="M102" s="37"/>
    </row>
    <row r="103" spans="2:13" ht="14.45" customHeight="1">
      <c r="B103" s="37"/>
      <c r="C103" s="37"/>
      <c r="D103" s="37"/>
      <c r="E103" s="37"/>
      <c r="F103" s="37"/>
      <c r="G103" s="37"/>
      <c r="H103" s="37"/>
      <c r="I103" s="37"/>
      <c r="J103" s="37"/>
      <c r="K103" s="37"/>
      <c r="L103" s="37"/>
      <c r="M103" s="37"/>
    </row>
    <row r="104" spans="2:13" ht="14.45" customHeight="1">
      <c r="B104" s="37"/>
      <c r="C104" s="37"/>
      <c r="D104" s="37"/>
      <c r="E104" s="37"/>
      <c r="F104" s="37"/>
      <c r="G104" s="37"/>
      <c r="H104" s="37"/>
      <c r="I104" s="37"/>
      <c r="J104" s="37"/>
      <c r="K104" s="37"/>
      <c r="L104" s="37"/>
      <c r="M104" s="37"/>
    </row>
    <row r="105" spans="2:13" ht="14.45" customHeight="1">
      <c r="B105" s="37"/>
      <c r="C105" s="37"/>
      <c r="D105" s="37"/>
      <c r="E105" s="37"/>
      <c r="F105" s="37"/>
      <c r="G105" s="37"/>
      <c r="H105" s="37"/>
      <c r="I105" s="37"/>
      <c r="J105" s="37"/>
      <c r="K105" s="37"/>
      <c r="L105" s="37"/>
      <c r="M105" s="37"/>
    </row>
    <row r="106" spans="2:13" ht="14.45" customHeight="1">
      <c r="B106" s="37"/>
      <c r="C106" s="37"/>
      <c r="D106" s="37"/>
      <c r="E106" s="37"/>
      <c r="F106" s="37"/>
      <c r="G106" s="37"/>
      <c r="H106" s="37"/>
      <c r="I106" s="37"/>
      <c r="J106" s="37"/>
      <c r="K106" s="37"/>
      <c r="L106" s="37"/>
      <c r="M106" s="37"/>
    </row>
    <row r="107" spans="2:13" ht="14.45" customHeight="1">
      <c r="B107" s="37"/>
      <c r="C107" s="37"/>
      <c r="D107" s="37"/>
      <c r="E107" s="37"/>
      <c r="F107" s="37"/>
      <c r="G107" s="37"/>
      <c r="H107" s="37"/>
      <c r="I107" s="37"/>
      <c r="J107" s="37"/>
      <c r="K107" s="37"/>
      <c r="L107" s="37"/>
      <c r="M107" s="37"/>
    </row>
    <row r="108" spans="2:13" ht="14.45" customHeight="1">
      <c r="B108" s="37"/>
      <c r="C108" s="37"/>
      <c r="D108" s="37"/>
      <c r="E108" s="37"/>
      <c r="F108" s="37"/>
      <c r="G108" s="37"/>
      <c r="H108" s="37"/>
      <c r="I108" s="37"/>
      <c r="J108" s="37"/>
      <c r="K108" s="37"/>
      <c r="L108" s="37"/>
      <c r="M108" s="37"/>
    </row>
    <row r="109" spans="2:13" ht="14.45" customHeight="1">
      <c r="B109" s="37"/>
      <c r="C109" s="37"/>
      <c r="D109" s="37"/>
      <c r="E109" s="37"/>
      <c r="F109" s="37"/>
      <c r="G109" s="37"/>
      <c r="H109" s="37"/>
      <c r="I109" s="37"/>
      <c r="J109" s="37"/>
      <c r="K109" s="37"/>
      <c r="L109" s="37"/>
      <c r="M109" s="37"/>
    </row>
    <row r="110" spans="2:13" ht="14.45" customHeight="1">
      <c r="B110" s="37"/>
      <c r="C110" s="37"/>
      <c r="D110" s="37"/>
      <c r="E110" s="37"/>
      <c r="F110" s="37"/>
      <c r="G110" s="37"/>
      <c r="H110" s="37"/>
      <c r="I110" s="37"/>
      <c r="J110" s="37"/>
      <c r="K110" s="37"/>
      <c r="L110" s="37"/>
      <c r="M110" s="37"/>
    </row>
    <row r="111" spans="2:13" ht="14.45" customHeight="1">
      <c r="B111" s="37"/>
      <c r="C111" s="37"/>
      <c r="D111" s="37"/>
      <c r="E111" s="37"/>
      <c r="F111" s="37"/>
      <c r="G111" s="37"/>
      <c r="H111" s="37"/>
      <c r="I111" s="37"/>
      <c r="J111" s="37"/>
      <c r="K111" s="37"/>
      <c r="L111" s="37"/>
      <c r="M111" s="37"/>
    </row>
    <row r="112" spans="2:13" ht="14.45" customHeight="1">
      <c r="B112" s="37"/>
      <c r="C112" s="37"/>
      <c r="D112" s="37"/>
      <c r="E112" s="37"/>
      <c r="F112" s="37"/>
      <c r="G112" s="37"/>
      <c r="H112" s="37"/>
      <c r="I112" s="37"/>
      <c r="J112" s="37"/>
      <c r="K112" s="37"/>
      <c r="L112" s="37"/>
      <c r="M112" s="37"/>
    </row>
    <row r="113" spans="2:13" ht="14.45" customHeight="1">
      <c r="B113" s="37"/>
      <c r="C113" s="37"/>
      <c r="D113" s="37"/>
      <c r="E113" s="37"/>
      <c r="F113" s="37"/>
      <c r="G113" s="37"/>
      <c r="H113" s="37"/>
      <c r="I113" s="37"/>
      <c r="J113" s="37"/>
      <c r="K113" s="37"/>
      <c r="L113" s="37"/>
      <c r="M113" s="37"/>
    </row>
    <row r="114" spans="2:13" ht="14.45" customHeight="1">
      <c r="B114" s="37"/>
      <c r="C114" s="37"/>
      <c r="D114" s="37"/>
      <c r="E114" s="37"/>
      <c r="F114" s="37"/>
      <c r="G114" s="37"/>
      <c r="H114" s="37"/>
      <c r="I114" s="37"/>
      <c r="J114" s="37"/>
      <c r="K114" s="37"/>
      <c r="L114" s="37"/>
      <c r="M114" s="37"/>
    </row>
    <row r="115" spans="2:13" ht="14.45" customHeight="1">
      <c r="B115" s="37"/>
      <c r="C115" s="37"/>
      <c r="D115" s="37"/>
      <c r="E115" s="37"/>
      <c r="F115" s="37"/>
      <c r="G115" s="37"/>
      <c r="H115" s="37"/>
      <c r="I115" s="37"/>
      <c r="J115" s="37"/>
      <c r="K115" s="37"/>
      <c r="L115" s="37"/>
      <c r="M115" s="37"/>
    </row>
    <row r="116" spans="2:13" ht="14.45" customHeight="1">
      <c r="B116" s="37"/>
      <c r="C116" s="37"/>
      <c r="D116" s="37"/>
      <c r="E116" s="37"/>
      <c r="F116" s="37"/>
      <c r="G116" s="37"/>
      <c r="H116" s="37"/>
      <c r="I116" s="37"/>
      <c r="J116" s="37"/>
      <c r="K116" s="37"/>
      <c r="L116" s="37"/>
      <c r="M116" s="37"/>
    </row>
    <row r="117" spans="2:13" ht="14.45" customHeight="1">
      <c r="B117" s="37"/>
      <c r="C117" s="37"/>
      <c r="D117" s="37"/>
      <c r="E117" s="37"/>
      <c r="F117" s="37"/>
      <c r="G117" s="37"/>
      <c r="H117" s="37"/>
      <c r="I117" s="37"/>
      <c r="J117" s="37"/>
      <c r="K117" s="37"/>
      <c r="L117" s="37"/>
      <c r="M117" s="37"/>
    </row>
    <row r="118" spans="2:13" ht="14.45" customHeight="1">
      <c r="B118" s="37"/>
      <c r="C118" s="37"/>
      <c r="D118" s="37"/>
      <c r="E118" s="37"/>
      <c r="F118" s="37"/>
      <c r="G118" s="37"/>
      <c r="H118" s="37"/>
      <c r="I118" s="37"/>
      <c r="J118" s="37"/>
      <c r="K118" s="37"/>
      <c r="L118" s="37"/>
      <c r="M118" s="37"/>
    </row>
    <row r="119" spans="2:13" ht="14.45" customHeight="1">
      <c r="B119" s="37"/>
      <c r="C119" s="37"/>
      <c r="D119" s="37"/>
      <c r="E119" s="37"/>
      <c r="F119" s="37"/>
      <c r="G119" s="37"/>
      <c r="H119" s="37"/>
      <c r="I119" s="37"/>
      <c r="J119" s="37"/>
      <c r="K119" s="37"/>
      <c r="L119" s="37"/>
      <c r="M119" s="37"/>
    </row>
    <row r="120" spans="2:13" ht="14.45" customHeight="1">
      <c r="B120" s="37"/>
      <c r="C120" s="37"/>
      <c r="D120" s="37"/>
      <c r="E120" s="37"/>
      <c r="F120" s="37"/>
      <c r="G120" s="37"/>
      <c r="H120" s="37"/>
      <c r="I120" s="37"/>
      <c r="J120" s="37"/>
      <c r="K120" s="37"/>
      <c r="L120" s="37"/>
      <c r="M120" s="37"/>
    </row>
    <row r="121" spans="2:13" ht="14.45" customHeight="1">
      <c r="B121" s="37"/>
      <c r="C121" s="37"/>
      <c r="D121" s="37"/>
      <c r="E121" s="37"/>
      <c r="F121" s="37"/>
      <c r="G121" s="37"/>
      <c r="H121" s="37"/>
      <c r="I121" s="37"/>
      <c r="J121" s="37"/>
      <c r="K121" s="37"/>
      <c r="L121" s="37"/>
      <c r="M121" s="37"/>
    </row>
    <row r="122" spans="2:13" ht="14.45" customHeight="1">
      <c r="B122" s="37"/>
      <c r="C122" s="37"/>
      <c r="D122" s="37"/>
      <c r="E122" s="37"/>
      <c r="F122" s="37"/>
      <c r="G122" s="37"/>
      <c r="H122" s="37"/>
      <c r="I122" s="37"/>
      <c r="J122" s="37"/>
      <c r="K122" s="37"/>
      <c r="L122" s="37"/>
      <c r="M122" s="37"/>
    </row>
    <row r="123" spans="2:13" ht="14.45" customHeight="1">
      <c r="B123" s="37"/>
      <c r="C123" s="37"/>
      <c r="D123" s="37"/>
      <c r="E123" s="37"/>
      <c r="F123" s="37"/>
      <c r="G123" s="37"/>
      <c r="H123" s="37"/>
      <c r="I123" s="37"/>
      <c r="J123" s="37"/>
      <c r="K123" s="37"/>
      <c r="L123" s="37"/>
      <c r="M123" s="37"/>
    </row>
    <row r="124" spans="2:13" ht="14.45" customHeight="1">
      <c r="B124" s="37"/>
      <c r="C124" s="37"/>
      <c r="D124" s="37"/>
      <c r="E124" s="37"/>
      <c r="F124" s="37"/>
      <c r="G124" s="37"/>
      <c r="H124" s="37"/>
      <c r="I124" s="37"/>
      <c r="J124" s="37"/>
      <c r="K124" s="37"/>
      <c r="L124" s="37"/>
      <c r="M124" s="37"/>
    </row>
    <row r="125" spans="2:13" ht="14.45" customHeight="1">
      <c r="B125" s="37"/>
      <c r="C125" s="37"/>
      <c r="D125" s="37"/>
      <c r="E125" s="37"/>
      <c r="F125" s="37"/>
      <c r="G125" s="37"/>
      <c r="H125" s="37"/>
      <c r="I125" s="37"/>
      <c r="J125" s="37"/>
      <c r="K125" s="37"/>
      <c r="L125" s="37"/>
      <c r="M125" s="37"/>
    </row>
    <row r="126" spans="2:13" ht="14.45" customHeight="1">
      <c r="B126" s="37"/>
      <c r="C126" s="37"/>
      <c r="D126" s="37"/>
      <c r="E126" s="37"/>
      <c r="F126" s="37"/>
      <c r="G126" s="37"/>
      <c r="H126" s="37"/>
      <c r="I126" s="37"/>
      <c r="J126" s="37"/>
      <c r="K126" s="37"/>
      <c r="L126" s="37"/>
      <c r="M126" s="37"/>
    </row>
    <row r="127" spans="2:13" ht="14.45" customHeight="1">
      <c r="B127" s="37"/>
      <c r="C127" s="37"/>
      <c r="D127" s="37"/>
      <c r="E127" s="37"/>
      <c r="F127" s="37"/>
      <c r="G127" s="37"/>
      <c r="H127" s="37"/>
      <c r="I127" s="37"/>
      <c r="J127" s="37"/>
      <c r="K127" s="37"/>
      <c r="L127" s="37"/>
      <c r="M127" s="37"/>
    </row>
    <row r="128" spans="2:13" ht="14.45" customHeight="1">
      <c r="B128" s="37"/>
      <c r="C128" s="37"/>
      <c r="D128" s="37"/>
      <c r="E128" s="37"/>
      <c r="F128" s="37"/>
      <c r="G128" s="37"/>
      <c r="H128" s="37"/>
      <c r="I128" s="37"/>
      <c r="J128" s="37"/>
      <c r="K128" s="37"/>
      <c r="L128" s="37"/>
      <c r="M128" s="37"/>
    </row>
    <row r="129" spans="2:13" ht="14.45" customHeight="1">
      <c r="B129" s="37"/>
      <c r="C129" s="37"/>
      <c r="D129" s="37"/>
      <c r="E129" s="37"/>
      <c r="F129" s="37"/>
      <c r="G129" s="37"/>
      <c r="H129" s="37"/>
      <c r="I129" s="37"/>
      <c r="J129" s="37"/>
      <c r="K129" s="37"/>
      <c r="L129" s="37"/>
      <c r="M129" s="37"/>
    </row>
    <row r="130" spans="2:13" ht="14.45" customHeight="1">
      <c r="B130" s="37"/>
      <c r="C130" s="37"/>
      <c r="D130" s="37"/>
      <c r="E130" s="37"/>
      <c r="F130" s="37"/>
      <c r="G130" s="37"/>
      <c r="H130" s="37"/>
      <c r="I130" s="37"/>
      <c r="J130" s="37"/>
      <c r="K130" s="37"/>
      <c r="L130" s="37"/>
      <c r="M130" s="37"/>
    </row>
    <row r="131" spans="2:13" ht="14.45" customHeight="1">
      <c r="B131" s="37"/>
      <c r="C131" s="37"/>
      <c r="D131" s="37"/>
      <c r="E131" s="37"/>
      <c r="F131" s="37"/>
      <c r="G131" s="37"/>
      <c r="H131" s="37"/>
      <c r="I131" s="37"/>
      <c r="J131" s="37"/>
      <c r="K131" s="37"/>
      <c r="L131" s="37"/>
      <c r="M131" s="37"/>
    </row>
    <row r="132" spans="2:13" ht="14.45" customHeight="1">
      <c r="B132" s="37"/>
      <c r="C132" s="37"/>
      <c r="D132" s="37"/>
      <c r="E132" s="37"/>
      <c r="F132" s="37"/>
      <c r="G132" s="37"/>
      <c r="H132" s="37"/>
      <c r="I132" s="37"/>
      <c r="J132" s="37"/>
      <c r="K132" s="37"/>
      <c r="L132" s="37"/>
      <c r="M132" s="37"/>
    </row>
    <row r="133" spans="2:13" ht="14.45" customHeight="1">
      <c r="B133" s="37"/>
      <c r="C133" s="37"/>
      <c r="D133" s="37"/>
      <c r="E133" s="37"/>
      <c r="F133" s="37"/>
      <c r="G133" s="37"/>
      <c r="H133" s="37"/>
      <c r="I133" s="37"/>
      <c r="J133" s="37"/>
      <c r="K133" s="37"/>
      <c r="L133" s="37"/>
      <c r="M133" s="37"/>
    </row>
    <row r="134" spans="2:13" ht="14.45" customHeight="1">
      <c r="B134" s="37"/>
      <c r="C134" s="37"/>
      <c r="D134" s="37"/>
      <c r="E134" s="37"/>
      <c r="F134" s="37"/>
      <c r="G134" s="37"/>
      <c r="H134" s="37"/>
      <c r="I134" s="37"/>
      <c r="J134" s="37"/>
      <c r="K134" s="37"/>
      <c r="L134" s="37"/>
      <c r="M134" s="37"/>
    </row>
    <row r="135" spans="2:13" ht="14.45" customHeight="1">
      <c r="B135" s="37"/>
      <c r="C135" s="37"/>
      <c r="D135" s="37"/>
      <c r="E135" s="37"/>
      <c r="F135" s="37"/>
      <c r="G135" s="37"/>
      <c r="H135" s="37"/>
      <c r="I135" s="37"/>
      <c r="J135" s="37"/>
      <c r="K135" s="37"/>
      <c r="L135" s="37"/>
      <c r="M135" s="37"/>
    </row>
    <row r="136" spans="2:13" ht="14.45" customHeight="1">
      <c r="B136" s="37"/>
      <c r="C136" s="37"/>
      <c r="D136" s="37"/>
      <c r="E136" s="37"/>
      <c r="F136" s="37"/>
      <c r="G136" s="37"/>
      <c r="H136" s="37"/>
      <c r="I136" s="37"/>
      <c r="J136" s="37"/>
      <c r="K136" s="37"/>
      <c r="L136" s="37"/>
      <c r="M136" s="37"/>
    </row>
    <row r="137" spans="2:13" ht="14.45" customHeight="1">
      <c r="B137" s="37"/>
      <c r="C137" s="37"/>
      <c r="D137" s="37"/>
      <c r="E137" s="37"/>
      <c r="F137" s="37"/>
      <c r="G137" s="37"/>
      <c r="H137" s="37"/>
      <c r="I137" s="37"/>
      <c r="J137" s="37"/>
      <c r="K137" s="37"/>
      <c r="L137" s="37"/>
      <c r="M137" s="37"/>
    </row>
    <row r="138" spans="2:13" ht="14.45" customHeight="1">
      <c r="B138" s="37"/>
      <c r="C138" s="37"/>
      <c r="D138" s="37"/>
      <c r="E138" s="37"/>
      <c r="F138" s="37"/>
      <c r="G138" s="37"/>
      <c r="H138" s="37"/>
      <c r="I138" s="37"/>
      <c r="J138" s="37"/>
      <c r="K138" s="37"/>
      <c r="L138" s="37"/>
      <c r="M138" s="37"/>
    </row>
    <row r="139" spans="2:13" ht="14.45" customHeight="1">
      <c r="B139" s="37"/>
      <c r="C139" s="37"/>
      <c r="D139" s="37"/>
      <c r="E139" s="37"/>
      <c r="F139" s="37"/>
      <c r="G139" s="37"/>
      <c r="H139" s="37"/>
      <c r="I139" s="37"/>
      <c r="J139" s="37"/>
      <c r="K139" s="37"/>
      <c r="L139" s="37"/>
      <c r="M139" s="37"/>
    </row>
    <row r="140" spans="2:13" ht="14.45" customHeight="1">
      <c r="B140" s="37"/>
      <c r="C140" s="37"/>
      <c r="D140" s="37"/>
      <c r="E140" s="37"/>
      <c r="F140" s="37"/>
      <c r="G140" s="37"/>
      <c r="H140" s="37"/>
      <c r="I140" s="37"/>
      <c r="J140" s="37"/>
      <c r="K140" s="37"/>
      <c r="L140" s="37"/>
      <c r="M140" s="37"/>
    </row>
    <row r="141" spans="2:13" ht="14.45" customHeight="1"/>
    <row r="142" spans="2:13" ht="14.45" customHeight="1"/>
    <row r="143" spans="2:13" ht="14.45" customHeight="1"/>
    <row r="144" spans="2:13"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sheetData>
  <mergeCells count="53">
    <mergeCell ref="G80:L80"/>
    <mergeCell ref="G75:L75"/>
    <mergeCell ref="G76:L76"/>
    <mergeCell ref="G77:L77"/>
    <mergeCell ref="G78:L78"/>
    <mergeCell ref="G79:L79"/>
    <mergeCell ref="D48:L48"/>
    <mergeCell ref="D49:L49"/>
    <mergeCell ref="D55:L55"/>
    <mergeCell ref="D50:L50"/>
    <mergeCell ref="D16:L16"/>
    <mergeCell ref="D39:L39"/>
    <mergeCell ref="D38:L38"/>
    <mergeCell ref="D15:L15"/>
    <mergeCell ref="D18:K18"/>
    <mergeCell ref="D44:L44"/>
    <mergeCell ref="E43:M43"/>
    <mergeCell ref="D47:L47"/>
    <mergeCell ref="D56:L56"/>
    <mergeCell ref="D64:L64"/>
    <mergeCell ref="G70:L70"/>
    <mergeCell ref="D58:K58"/>
    <mergeCell ref="D51:L51"/>
    <mergeCell ref="D52:L52"/>
    <mergeCell ref="D54:L54"/>
    <mergeCell ref="D60:K60"/>
    <mergeCell ref="G74:L74"/>
    <mergeCell ref="D62:L62"/>
    <mergeCell ref="G66:L66"/>
    <mergeCell ref="G67:L67"/>
    <mergeCell ref="G68:L68"/>
    <mergeCell ref="G69:L69"/>
    <mergeCell ref="G71:L71"/>
    <mergeCell ref="G72:L72"/>
    <mergeCell ref="G73:L73"/>
    <mergeCell ref="D13:K13"/>
    <mergeCell ref="C8:L8"/>
    <mergeCell ref="D10:L10"/>
    <mergeCell ref="D12:L12"/>
    <mergeCell ref="D14:L14"/>
    <mergeCell ref="D11:K11"/>
    <mergeCell ref="D17:L17"/>
    <mergeCell ref="G33:H33"/>
    <mergeCell ref="D37:L37"/>
    <mergeCell ref="D36:E36"/>
    <mergeCell ref="D34:L34"/>
    <mergeCell ref="D25:K25"/>
    <mergeCell ref="D40:G40"/>
    <mergeCell ref="H40:I40"/>
    <mergeCell ref="J40:L40"/>
    <mergeCell ref="D41:G42"/>
    <mergeCell ref="H41:I42"/>
    <mergeCell ref="J41:L42"/>
  </mergeCells>
  <hyperlinks>
    <hyperlink ref="D87" r:id="rId1" xr:uid="{21395E0A-E2E4-4AE0-A14C-F5F5A5ECB1CE}"/>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101B-BD4F-4524-A1E7-B0A88067B4DA}">
  <dimension ref="A1:D77"/>
  <sheetViews>
    <sheetView workbookViewId="0">
      <selection activeCell="C22" sqref="C22"/>
    </sheetView>
  </sheetViews>
  <sheetFormatPr baseColWidth="10" defaultColWidth="9.140625" defaultRowHeight="15"/>
  <cols>
    <col min="1" max="1" width="36.28515625" customWidth="1"/>
    <col min="2" max="4" width="15.28515625" customWidth="1"/>
  </cols>
  <sheetData>
    <row r="1" spans="1:4">
      <c r="A1" s="84" t="s">
        <v>58</v>
      </c>
    </row>
    <row r="2" spans="1:4">
      <c r="A2" s="85" t="s">
        <v>109</v>
      </c>
    </row>
    <row r="3" spans="1:4">
      <c r="A3" s="85" t="s">
        <v>59</v>
      </c>
    </row>
    <row r="4" spans="1:4">
      <c r="A4" s="85" t="s">
        <v>109</v>
      </c>
    </row>
    <row r="5" spans="1:4">
      <c r="A5" s="85" t="s">
        <v>60</v>
      </c>
    </row>
    <row r="6" spans="1:4">
      <c r="A6" s="85" t="s">
        <v>109</v>
      </c>
    </row>
    <row r="7" spans="1:4">
      <c r="A7" s="85" t="s">
        <v>61</v>
      </c>
    </row>
    <row r="8" spans="1:4">
      <c r="A8" s="85" t="s">
        <v>109</v>
      </c>
    </row>
    <row r="9" spans="1:4">
      <c r="A9" s="85" t="s">
        <v>109</v>
      </c>
    </row>
    <row r="10" spans="1:4" ht="18">
      <c r="A10" s="86" t="s">
        <v>110</v>
      </c>
    </row>
    <row r="11" spans="1:4">
      <c r="A11" s="85" t="s">
        <v>109</v>
      </c>
    </row>
    <row r="12" spans="1:4">
      <c r="A12" s="85" t="s">
        <v>111</v>
      </c>
    </row>
    <row r="13" spans="1:4">
      <c r="A13" s="85" t="s">
        <v>109</v>
      </c>
    </row>
    <row r="14" spans="1:4">
      <c r="A14" s="85" t="s">
        <v>109</v>
      </c>
    </row>
    <row r="15" spans="1:4">
      <c r="A15" s="85" t="s">
        <v>109</v>
      </c>
    </row>
    <row r="16" spans="1:4">
      <c r="A16" s="87" t="s">
        <v>112</v>
      </c>
      <c r="B16" s="88" t="s">
        <v>113</v>
      </c>
      <c r="C16" s="88" t="s">
        <v>113</v>
      </c>
      <c r="D16" s="89" t="s">
        <v>114</v>
      </c>
    </row>
    <row r="17" spans="1:4">
      <c r="A17" s="90"/>
      <c r="B17" s="91" t="s">
        <v>115</v>
      </c>
      <c r="C17" s="91" t="s">
        <v>116</v>
      </c>
      <c r="D17" s="92"/>
    </row>
    <row r="18" spans="1:4">
      <c r="A18" s="93" t="s">
        <v>117</v>
      </c>
      <c r="B18" s="94">
        <v>2</v>
      </c>
      <c r="C18" s="94">
        <v>1</v>
      </c>
      <c r="D18" s="95">
        <v>0</v>
      </c>
    </row>
    <row r="19" spans="1:4">
      <c r="A19" s="85" t="s">
        <v>109</v>
      </c>
    </row>
    <row r="20" spans="1:4">
      <c r="A20" s="85" t="s">
        <v>109</v>
      </c>
    </row>
    <row r="21" spans="1:4" ht="18">
      <c r="A21" s="86" t="s">
        <v>118</v>
      </c>
    </row>
    <row r="22" spans="1:4">
      <c r="A22" s="84" t="s">
        <v>109</v>
      </c>
    </row>
    <row r="23" spans="1:4">
      <c r="A23" s="85" t="s">
        <v>111</v>
      </c>
    </row>
    <row r="24" spans="1:4">
      <c r="A24" s="84" t="s">
        <v>109</v>
      </c>
    </row>
    <row r="25" spans="1:4">
      <c r="A25" s="87" t="s">
        <v>119</v>
      </c>
      <c r="B25" s="88" t="s">
        <v>120</v>
      </c>
      <c r="C25" s="88" t="s">
        <v>113</v>
      </c>
      <c r="D25" s="89" t="s">
        <v>121</v>
      </c>
    </row>
    <row r="26" spans="1:4">
      <c r="A26" s="90"/>
      <c r="B26" s="91">
        <v>1</v>
      </c>
      <c r="C26" s="91" t="s">
        <v>122</v>
      </c>
      <c r="D26" s="92"/>
    </row>
    <row r="27" spans="1:4">
      <c r="A27" s="93" t="s">
        <v>117</v>
      </c>
      <c r="B27" s="94">
        <v>2</v>
      </c>
      <c r="C27" s="94">
        <v>1</v>
      </c>
      <c r="D27" s="95">
        <v>0</v>
      </c>
    </row>
    <row r="28" spans="1:4">
      <c r="A28" s="85" t="s">
        <v>109</v>
      </c>
    </row>
    <row r="29" spans="1:4">
      <c r="A29" s="85" t="s">
        <v>109</v>
      </c>
    </row>
    <row r="30" spans="1:4" ht="18">
      <c r="A30" s="86" t="s">
        <v>123</v>
      </c>
    </row>
    <row r="31" spans="1:4">
      <c r="A31" s="85" t="s">
        <v>109</v>
      </c>
    </row>
    <row r="32" spans="1:4">
      <c r="A32" s="87" t="s">
        <v>124</v>
      </c>
      <c r="B32" s="88" t="s">
        <v>120</v>
      </c>
      <c r="C32" s="88" t="s">
        <v>113</v>
      </c>
      <c r="D32" s="89" t="s">
        <v>125</v>
      </c>
    </row>
    <row r="33" spans="1:4">
      <c r="A33" s="90"/>
      <c r="B33" s="96">
        <v>0.1</v>
      </c>
      <c r="C33" s="91" t="s">
        <v>126</v>
      </c>
      <c r="D33" s="92"/>
    </row>
    <row r="34" spans="1:4">
      <c r="A34" s="93" t="s">
        <v>117</v>
      </c>
      <c r="B34" s="94">
        <v>2</v>
      </c>
      <c r="C34" s="94">
        <v>1</v>
      </c>
      <c r="D34" s="95">
        <v>0</v>
      </c>
    </row>
    <row r="35" spans="1:4">
      <c r="A35" s="85" t="s">
        <v>109</v>
      </c>
    </row>
    <row r="36" spans="1:4" ht="18">
      <c r="A36" s="86" t="s">
        <v>127</v>
      </c>
    </row>
    <row r="37" spans="1:4">
      <c r="A37" s="85" t="s">
        <v>109</v>
      </c>
    </row>
    <row r="38" spans="1:4">
      <c r="A38" s="97" t="s">
        <v>128</v>
      </c>
      <c r="B38" s="88" t="s">
        <v>120</v>
      </c>
      <c r="C38" s="98"/>
      <c r="D38" s="89" t="s">
        <v>129</v>
      </c>
    </row>
    <row r="39" spans="1:4">
      <c r="A39" s="90"/>
      <c r="B39" s="96">
        <v>0.1</v>
      </c>
      <c r="C39" s="99"/>
      <c r="D39" s="92"/>
    </row>
    <row r="40" spans="1:4">
      <c r="A40" s="93" t="s">
        <v>117</v>
      </c>
      <c r="B40" s="94">
        <v>1</v>
      </c>
      <c r="C40" s="100"/>
      <c r="D40" s="95">
        <v>0</v>
      </c>
    </row>
    <row r="41" spans="1:4">
      <c r="A41" s="85" t="s">
        <v>109</v>
      </c>
    </row>
    <row r="42" spans="1:4" ht="18">
      <c r="A42" s="86" t="s">
        <v>130</v>
      </c>
    </row>
    <row r="43" spans="1:4">
      <c r="A43" s="85" t="s">
        <v>109</v>
      </c>
    </row>
    <row r="44" spans="1:4">
      <c r="A44" s="97" t="s">
        <v>131</v>
      </c>
      <c r="B44" s="88" t="s">
        <v>120</v>
      </c>
      <c r="C44" s="98"/>
      <c r="D44" s="89" t="s">
        <v>132</v>
      </c>
    </row>
    <row r="45" spans="1:4">
      <c r="A45" s="90"/>
      <c r="B45" s="96">
        <v>0.15</v>
      </c>
      <c r="C45" s="99"/>
      <c r="D45" s="92"/>
    </row>
    <row r="46" spans="1:4">
      <c r="A46" s="93" t="s">
        <v>117</v>
      </c>
      <c r="B46" s="94">
        <v>1</v>
      </c>
      <c r="C46" s="100"/>
      <c r="D46" s="95">
        <v>0</v>
      </c>
    </row>
    <row r="47" spans="1:4">
      <c r="A47" s="85" t="s">
        <v>109</v>
      </c>
    </row>
    <row r="48" spans="1:4">
      <c r="A48" s="85" t="s">
        <v>109</v>
      </c>
    </row>
    <row r="49" spans="1:1">
      <c r="A49" s="85" t="s">
        <v>133</v>
      </c>
    </row>
    <row r="50" spans="1:1">
      <c r="A50" s="84" t="s">
        <v>134</v>
      </c>
    </row>
    <row r="51" spans="1:1">
      <c r="A51" s="84" t="s">
        <v>109</v>
      </c>
    </row>
    <row r="52" spans="1:1">
      <c r="A52" s="84" t="s">
        <v>135</v>
      </c>
    </row>
    <row r="53" spans="1:1">
      <c r="A53" s="85" t="s">
        <v>109</v>
      </c>
    </row>
    <row r="54" spans="1:1">
      <c r="A54" s="84" t="s">
        <v>136</v>
      </c>
    </row>
    <row r="55" spans="1:1">
      <c r="A55" s="85" t="s">
        <v>109</v>
      </c>
    </row>
    <row r="56" spans="1:1">
      <c r="A56" s="85" t="s">
        <v>137</v>
      </c>
    </row>
    <row r="57" spans="1:1">
      <c r="A57" s="85" t="s">
        <v>109</v>
      </c>
    </row>
    <row r="58" spans="1:1">
      <c r="A58" s="85" t="s">
        <v>138</v>
      </c>
    </row>
    <row r="59" spans="1:1">
      <c r="A59" s="85" t="s">
        <v>109</v>
      </c>
    </row>
    <row r="60" spans="1:1">
      <c r="A60" s="101" t="s">
        <v>139</v>
      </c>
    </row>
    <row r="61" spans="1:1">
      <c r="A61" s="85" t="s">
        <v>109</v>
      </c>
    </row>
    <row r="62" spans="1:1">
      <c r="A62" s="101" t="s">
        <v>140</v>
      </c>
    </row>
    <row r="63" spans="1:1">
      <c r="A63" s="85" t="s">
        <v>109</v>
      </c>
    </row>
    <row r="64" spans="1:1">
      <c r="A64" s="101" t="s">
        <v>141</v>
      </c>
    </row>
    <row r="65" spans="1:2">
      <c r="A65" s="85" t="s">
        <v>109</v>
      </c>
    </row>
    <row r="66" spans="1:2">
      <c r="A66" s="85" t="s">
        <v>142</v>
      </c>
    </row>
    <row r="67" spans="1:2">
      <c r="A67" s="85" t="s">
        <v>109</v>
      </c>
    </row>
    <row r="68" spans="1:2">
      <c r="A68" s="102" t="s">
        <v>143</v>
      </c>
      <c r="B68" s="103"/>
    </row>
    <row r="69" spans="1:2">
      <c r="A69" s="104" t="s">
        <v>144</v>
      </c>
      <c r="B69" s="105">
        <v>4.5</v>
      </c>
    </row>
    <row r="70" spans="1:2">
      <c r="A70" s="106"/>
      <c r="B70" s="107"/>
    </row>
    <row r="71" spans="1:2">
      <c r="A71" s="93" t="s">
        <v>145</v>
      </c>
      <c r="B71" s="95" t="s">
        <v>146</v>
      </c>
    </row>
    <row r="72" spans="1:2">
      <c r="A72" s="85" t="s">
        <v>109</v>
      </c>
    </row>
    <row r="73" spans="1:2">
      <c r="A73" s="85" t="s">
        <v>147</v>
      </c>
    </row>
    <row r="74" spans="1:2">
      <c r="A74" s="85" t="s">
        <v>109</v>
      </c>
    </row>
    <row r="75" spans="1:2">
      <c r="A75" s="84" t="s">
        <v>148</v>
      </c>
    </row>
    <row r="76" spans="1:2">
      <c r="A76" s="85" t="s">
        <v>149</v>
      </c>
    </row>
    <row r="77" spans="1:2">
      <c r="A77" s="85" t="s">
        <v>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93ABE-4550-4977-87B1-9ED6E7AA48D9}">
  <dimension ref="A2:N13"/>
  <sheetViews>
    <sheetView workbookViewId="0">
      <selection activeCell="A4" sqref="A4:N4"/>
    </sheetView>
  </sheetViews>
  <sheetFormatPr baseColWidth="10" defaultColWidth="11.42578125" defaultRowHeight="15"/>
  <cols>
    <col min="1" max="1" width="14.140625" customWidth="1"/>
    <col min="2" max="2" width="34.5703125" customWidth="1"/>
    <col min="13" max="13" width="13.85546875" customWidth="1"/>
  </cols>
  <sheetData>
    <row r="2" spans="1:14">
      <c r="A2" s="185" t="s">
        <v>150</v>
      </c>
      <c r="B2" s="185"/>
      <c r="C2" s="185"/>
      <c r="D2" s="185"/>
      <c r="E2" s="185"/>
      <c r="F2" s="185"/>
      <c r="G2" s="185"/>
      <c r="H2" s="185"/>
      <c r="I2" s="185"/>
      <c r="J2" s="185"/>
      <c r="K2" s="185"/>
      <c r="L2" s="185"/>
      <c r="M2" s="185"/>
    </row>
    <row r="3" spans="1:14" ht="58.5" customHeight="1">
      <c r="A3" s="186" t="s">
        <v>151</v>
      </c>
      <c r="B3" s="186"/>
      <c r="C3" s="186"/>
      <c r="D3" s="186"/>
      <c r="E3" s="186"/>
      <c r="F3" s="186"/>
      <c r="G3" s="186"/>
      <c r="H3" s="186"/>
      <c r="I3" s="186"/>
      <c r="J3" s="186"/>
      <c r="K3" s="186"/>
      <c r="L3" s="186"/>
      <c r="M3" s="186"/>
      <c r="N3" s="186"/>
    </row>
    <row r="4" spans="1:14" ht="33" customHeight="1">
      <c r="A4" s="186" t="s">
        <v>152</v>
      </c>
      <c r="B4" s="186"/>
      <c r="C4" s="186"/>
      <c r="D4" s="186"/>
      <c r="E4" s="186"/>
      <c r="F4" s="186"/>
      <c r="G4" s="186"/>
      <c r="H4" s="186"/>
      <c r="I4" s="186"/>
      <c r="J4" s="186"/>
      <c r="K4" s="186"/>
      <c r="L4" s="186"/>
      <c r="M4" s="186"/>
      <c r="N4" s="186"/>
    </row>
    <row r="5" spans="1:14">
      <c r="A5" s="111"/>
      <c r="B5" s="111"/>
      <c r="C5" s="111"/>
      <c r="D5" s="111"/>
      <c r="E5" s="111"/>
      <c r="F5" s="111"/>
      <c r="G5" s="111"/>
      <c r="H5" s="111"/>
      <c r="I5" s="111"/>
      <c r="J5" s="111"/>
      <c r="K5" s="111"/>
      <c r="L5" s="111"/>
    </row>
    <row r="6" spans="1:14">
      <c r="A6" s="185" t="s">
        <v>153</v>
      </c>
      <c r="B6" s="185"/>
      <c r="C6" s="185"/>
      <c r="D6" s="185"/>
      <c r="E6" s="185"/>
      <c r="F6" s="185"/>
      <c r="G6" s="185"/>
      <c r="H6" s="185"/>
      <c r="I6" s="185"/>
      <c r="J6" s="185"/>
      <c r="K6" s="185"/>
      <c r="L6" s="185"/>
    </row>
    <row r="7" spans="1:14" ht="30.75" customHeight="1">
      <c r="A7" s="183" t="s">
        <v>154</v>
      </c>
      <c r="B7" s="183"/>
      <c r="C7" s="183"/>
      <c r="D7" s="183"/>
      <c r="E7" s="183"/>
      <c r="F7" s="183"/>
      <c r="G7" s="183"/>
      <c r="H7" s="183"/>
      <c r="I7" s="183"/>
      <c r="J7" s="183"/>
      <c r="K7" s="183"/>
      <c r="L7" s="183"/>
    </row>
    <row r="8" spans="1:14" ht="18" customHeight="1">
      <c r="A8" s="183" t="s">
        <v>155</v>
      </c>
      <c r="B8" s="183"/>
      <c r="C8" s="183"/>
      <c r="D8" s="183"/>
      <c r="E8" s="183"/>
      <c r="F8" s="183"/>
      <c r="G8" s="183"/>
      <c r="H8" s="183"/>
      <c r="I8" s="183"/>
      <c r="J8" s="183"/>
      <c r="K8" s="183"/>
      <c r="L8" s="183"/>
    </row>
    <row r="9" spans="1:14" ht="17.25" customHeight="1">
      <c r="A9" s="70" t="s">
        <v>156</v>
      </c>
    </row>
    <row r="10" spans="1:14">
      <c r="A10" s="70"/>
    </row>
    <row r="13" spans="1:14">
      <c r="A13" s="184"/>
      <c r="B13" s="184"/>
      <c r="C13" s="184"/>
      <c r="D13" s="184"/>
      <c r="E13" s="184"/>
      <c r="F13" s="184"/>
      <c r="G13" s="184"/>
      <c r="H13" s="184"/>
      <c r="I13" s="184"/>
      <c r="J13" s="184"/>
      <c r="K13" s="184"/>
      <c r="L13" s="184"/>
    </row>
  </sheetData>
  <mergeCells count="7">
    <mergeCell ref="A8:L8"/>
    <mergeCell ref="A13:L13"/>
    <mergeCell ref="A6:L6"/>
    <mergeCell ref="A7:L7"/>
    <mergeCell ref="A2:M2"/>
    <mergeCell ref="A3:N3"/>
    <mergeCell ref="A4:N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C6920-18E4-4443-AC43-D78843D5B833}">
  <dimension ref="A1:D116"/>
  <sheetViews>
    <sheetView topLeftCell="A49" workbookViewId="0">
      <selection activeCell="A12" sqref="A12:D12"/>
    </sheetView>
  </sheetViews>
  <sheetFormatPr baseColWidth="10" defaultColWidth="9.140625" defaultRowHeight="15"/>
  <cols>
    <col min="1" max="1" width="58.7109375" customWidth="1"/>
    <col min="2" max="2" width="48.42578125" customWidth="1"/>
    <col min="3" max="3" width="23.42578125" customWidth="1"/>
    <col min="4" max="4" width="73.85546875" customWidth="1"/>
  </cols>
  <sheetData>
    <row r="1" spans="1:4" ht="36.75" customHeight="1">
      <c r="A1" s="187" t="s">
        <v>157</v>
      </c>
      <c r="B1" s="187"/>
      <c r="C1" s="187"/>
      <c r="D1" s="187"/>
    </row>
    <row r="2" spans="1:4">
      <c r="A2" s="67" t="s">
        <v>158</v>
      </c>
      <c r="B2" s="126" t="s">
        <v>159</v>
      </c>
      <c r="C2" s="123"/>
      <c r="D2" s="123"/>
    </row>
    <row r="3" spans="1:4">
      <c r="A3" s="68" t="s">
        <v>160</v>
      </c>
      <c r="B3" s="127"/>
      <c r="C3" s="124"/>
      <c r="D3" s="125"/>
    </row>
    <row r="4" spans="1:4">
      <c r="A4" s="68" t="s">
        <v>161</v>
      </c>
      <c r="B4" s="127"/>
      <c r="C4" s="124"/>
      <c r="D4" s="125"/>
    </row>
    <row r="5" spans="1:4">
      <c r="A5" s="68" t="s">
        <v>162</v>
      </c>
      <c r="B5" s="127"/>
      <c r="C5" s="124"/>
      <c r="D5" s="125"/>
    </row>
    <row r="6" spans="1:4">
      <c r="A6" s="68" t="s">
        <v>163</v>
      </c>
      <c r="B6" s="127"/>
      <c r="C6" s="124"/>
      <c r="D6" s="125"/>
    </row>
    <row r="7" spans="1:4">
      <c r="A7" s="68" t="s">
        <v>164</v>
      </c>
      <c r="B7" s="127"/>
      <c r="C7" s="124"/>
      <c r="D7" s="125"/>
    </row>
    <row r="8" spans="1:4">
      <c r="A8" s="68" t="s">
        <v>165</v>
      </c>
      <c r="B8" s="127"/>
      <c r="C8" s="124"/>
      <c r="D8" s="125"/>
    </row>
    <row r="9" spans="1:4">
      <c r="A9" s="68" t="s">
        <v>166</v>
      </c>
      <c r="B9" s="127"/>
      <c r="C9" s="124"/>
      <c r="D9" s="125"/>
    </row>
    <row r="10" spans="1:4">
      <c r="A10" s="68" t="s">
        <v>167</v>
      </c>
      <c r="B10" s="127"/>
      <c r="C10" s="124"/>
      <c r="D10" s="125"/>
    </row>
    <row r="11" spans="1:4">
      <c r="A11" s="188" t="s">
        <v>168</v>
      </c>
      <c r="B11" s="189"/>
      <c r="C11" s="124"/>
      <c r="D11" s="124"/>
    </row>
    <row r="12" spans="1:4" ht="30">
      <c r="A12" s="128" t="s">
        <v>169</v>
      </c>
      <c r="B12" s="129" t="s">
        <v>170</v>
      </c>
      <c r="C12" s="129" t="s">
        <v>171</v>
      </c>
      <c r="D12" s="129" t="s">
        <v>172</v>
      </c>
    </row>
    <row r="13" spans="1:4">
      <c r="A13" s="130" t="s">
        <v>173</v>
      </c>
      <c r="B13" s="130" t="s">
        <v>174</v>
      </c>
      <c r="C13" s="130" t="s">
        <v>175</v>
      </c>
      <c r="D13" s="130" t="s">
        <v>176</v>
      </c>
    </row>
    <row r="14" spans="1:4">
      <c r="A14" s="116" t="s">
        <v>177</v>
      </c>
      <c r="B14" s="116" t="s">
        <v>178</v>
      </c>
      <c r="C14" s="116" t="s">
        <v>179</v>
      </c>
      <c r="D14" s="116" t="s">
        <v>180</v>
      </c>
    </row>
    <row r="15" spans="1:4">
      <c r="A15" s="116" t="s">
        <v>181</v>
      </c>
      <c r="B15" s="116" t="s">
        <v>182</v>
      </c>
      <c r="C15" s="116" t="s">
        <v>183</v>
      </c>
      <c r="D15" s="116" t="s">
        <v>184</v>
      </c>
    </row>
    <row r="16" spans="1:4">
      <c r="A16" s="116" t="s">
        <v>185</v>
      </c>
      <c r="B16" s="116" t="s">
        <v>186</v>
      </c>
      <c r="C16" s="116" t="s">
        <v>183</v>
      </c>
      <c r="D16" s="116" t="s">
        <v>187</v>
      </c>
    </row>
    <row r="17" spans="1:4">
      <c r="A17" s="116" t="s">
        <v>188</v>
      </c>
      <c r="B17" s="116" t="s">
        <v>189</v>
      </c>
      <c r="C17" s="116" t="s">
        <v>183</v>
      </c>
      <c r="D17" s="116" t="s">
        <v>190</v>
      </c>
    </row>
    <row r="18" spans="1:4">
      <c r="A18" s="116" t="s">
        <v>191</v>
      </c>
      <c r="B18" s="116" t="s">
        <v>192</v>
      </c>
      <c r="C18" s="116" t="s">
        <v>183</v>
      </c>
      <c r="D18" s="116" t="s">
        <v>187</v>
      </c>
    </row>
    <row r="19" spans="1:4">
      <c r="A19" s="116" t="s">
        <v>193</v>
      </c>
      <c r="B19" s="116" t="s">
        <v>194</v>
      </c>
      <c r="C19" s="116" t="s">
        <v>183</v>
      </c>
      <c r="D19" s="116" t="s">
        <v>187</v>
      </c>
    </row>
    <row r="20" spans="1:4">
      <c r="A20" s="116" t="s">
        <v>195</v>
      </c>
      <c r="B20" s="116" t="s">
        <v>196</v>
      </c>
      <c r="C20" s="116" t="s">
        <v>183</v>
      </c>
      <c r="D20" s="116" t="s">
        <v>187</v>
      </c>
    </row>
    <row r="21" spans="1:4">
      <c r="A21" s="116" t="s">
        <v>197</v>
      </c>
      <c r="B21" s="116" t="s">
        <v>198</v>
      </c>
      <c r="C21" s="116" t="s">
        <v>183</v>
      </c>
      <c r="D21" s="116" t="s">
        <v>187</v>
      </c>
    </row>
    <row r="22" spans="1:4">
      <c r="A22" s="116" t="s">
        <v>199</v>
      </c>
      <c r="B22" s="116" t="s">
        <v>200</v>
      </c>
      <c r="C22" s="116" t="s">
        <v>183</v>
      </c>
      <c r="D22" s="116" t="s">
        <v>187</v>
      </c>
    </row>
    <row r="23" spans="1:4">
      <c r="A23" s="116" t="s">
        <v>201</v>
      </c>
      <c r="B23" s="116" t="s">
        <v>202</v>
      </c>
      <c r="C23" s="117" t="s">
        <v>203</v>
      </c>
      <c r="D23" s="116" t="s">
        <v>204</v>
      </c>
    </row>
    <row r="24" spans="1:4">
      <c r="A24" s="116" t="s">
        <v>205</v>
      </c>
      <c r="B24" s="116" t="s">
        <v>206</v>
      </c>
      <c r="C24" s="116" t="s">
        <v>207</v>
      </c>
      <c r="D24" s="118" t="s">
        <v>208</v>
      </c>
    </row>
    <row r="25" spans="1:4">
      <c r="A25" s="116" t="s">
        <v>209</v>
      </c>
      <c r="B25" s="116" t="s">
        <v>210</v>
      </c>
      <c r="C25" s="116" t="s">
        <v>211</v>
      </c>
      <c r="D25" s="116" t="s">
        <v>212</v>
      </c>
    </row>
    <row r="26" spans="1:4">
      <c r="A26" s="116" t="s">
        <v>213</v>
      </c>
      <c r="B26" s="116" t="s">
        <v>214</v>
      </c>
      <c r="C26" s="116" t="s">
        <v>211</v>
      </c>
      <c r="D26" s="116" t="s">
        <v>208</v>
      </c>
    </row>
    <row r="27" spans="1:4">
      <c r="A27" s="116" t="s">
        <v>215</v>
      </c>
      <c r="B27" s="116" t="s">
        <v>216</v>
      </c>
      <c r="C27" s="116" t="s">
        <v>183</v>
      </c>
      <c r="D27" s="116"/>
    </row>
    <row r="28" spans="1:4">
      <c r="A28" s="116" t="s">
        <v>217</v>
      </c>
      <c r="B28" s="116" t="s">
        <v>174</v>
      </c>
      <c r="C28" s="116" t="s">
        <v>175</v>
      </c>
      <c r="D28" s="116" t="s">
        <v>176</v>
      </c>
    </row>
    <row r="29" spans="1:4">
      <c r="A29" s="116" t="s">
        <v>218</v>
      </c>
      <c r="B29" s="116" t="s">
        <v>206</v>
      </c>
      <c r="C29" s="116" t="s">
        <v>211</v>
      </c>
      <c r="D29" s="116" t="s">
        <v>219</v>
      </c>
    </row>
    <row r="30" spans="1:4">
      <c r="A30" s="116" t="s">
        <v>220</v>
      </c>
      <c r="B30" s="116" t="s">
        <v>221</v>
      </c>
      <c r="C30" s="116" t="s">
        <v>183</v>
      </c>
      <c r="D30" s="116" t="s">
        <v>222</v>
      </c>
    </row>
    <row r="31" spans="1:4">
      <c r="A31" s="116" t="s">
        <v>223</v>
      </c>
      <c r="B31" s="116" t="s">
        <v>224</v>
      </c>
      <c r="C31" s="116" t="s">
        <v>183</v>
      </c>
      <c r="D31" s="116" t="s">
        <v>225</v>
      </c>
    </row>
    <row r="32" spans="1:4">
      <c r="A32" s="116" t="s">
        <v>226</v>
      </c>
      <c r="B32" s="116" t="s">
        <v>227</v>
      </c>
      <c r="C32" s="116" t="s">
        <v>179</v>
      </c>
      <c r="D32" s="116" t="s">
        <v>228</v>
      </c>
    </row>
    <row r="33" spans="1:4">
      <c r="A33" s="116" t="s">
        <v>229</v>
      </c>
      <c r="B33" s="118" t="s">
        <v>230</v>
      </c>
      <c r="C33" s="116" t="s">
        <v>231</v>
      </c>
      <c r="D33" s="116" t="s">
        <v>232</v>
      </c>
    </row>
    <row r="34" spans="1:4">
      <c r="A34" s="116" t="s">
        <v>233</v>
      </c>
      <c r="B34" s="116" t="s">
        <v>174</v>
      </c>
      <c r="C34" s="116" t="s">
        <v>175</v>
      </c>
      <c r="D34" s="116" t="s">
        <v>176</v>
      </c>
    </row>
    <row r="35" spans="1:4">
      <c r="A35" s="116" t="s">
        <v>234</v>
      </c>
      <c r="B35" s="116" t="s">
        <v>235</v>
      </c>
      <c r="C35" s="116" t="s">
        <v>179</v>
      </c>
      <c r="D35" s="116" t="s">
        <v>236</v>
      </c>
    </row>
    <row r="36" spans="1:4">
      <c r="A36" s="116" t="s">
        <v>237</v>
      </c>
      <c r="B36" s="116" t="s">
        <v>238</v>
      </c>
      <c r="C36" s="116" t="s">
        <v>239</v>
      </c>
      <c r="D36" s="116" t="s">
        <v>240</v>
      </c>
    </row>
    <row r="37" spans="1:4">
      <c r="A37" s="116" t="s">
        <v>241</v>
      </c>
      <c r="B37" s="117" t="s">
        <v>242</v>
      </c>
      <c r="C37" s="116" t="s">
        <v>243</v>
      </c>
      <c r="D37" s="116" t="s">
        <v>244</v>
      </c>
    </row>
    <row r="38" spans="1:4">
      <c r="A38" s="116" t="s">
        <v>245</v>
      </c>
      <c r="B38" s="116" t="s">
        <v>246</v>
      </c>
      <c r="C38" s="116" t="s">
        <v>183</v>
      </c>
      <c r="D38" s="116" t="s">
        <v>184</v>
      </c>
    </row>
    <row r="39" spans="1:4">
      <c r="A39" s="116" t="s">
        <v>247</v>
      </c>
      <c r="B39" s="116" t="s">
        <v>248</v>
      </c>
      <c r="C39" s="116" t="s">
        <v>249</v>
      </c>
      <c r="D39" s="116" t="s">
        <v>249</v>
      </c>
    </row>
    <row r="40" spans="1:4">
      <c r="A40" s="116" t="s">
        <v>250</v>
      </c>
      <c r="B40" s="116" t="s">
        <v>251</v>
      </c>
      <c r="C40" s="116" t="s">
        <v>183</v>
      </c>
      <c r="D40" s="116" t="s">
        <v>252</v>
      </c>
    </row>
    <row r="41" spans="1:4">
      <c r="A41" s="116" t="s">
        <v>253</v>
      </c>
      <c r="B41" s="116" t="s">
        <v>254</v>
      </c>
      <c r="C41" s="116" t="s">
        <v>231</v>
      </c>
      <c r="D41" s="116" t="s">
        <v>255</v>
      </c>
    </row>
    <row r="42" spans="1:4">
      <c r="A42" s="116" t="s">
        <v>256</v>
      </c>
      <c r="B42" s="116" t="s">
        <v>257</v>
      </c>
      <c r="C42" s="116" t="s">
        <v>183</v>
      </c>
      <c r="D42" s="116" t="s">
        <v>258</v>
      </c>
    </row>
    <row r="43" spans="1:4">
      <c r="A43" s="116" t="s">
        <v>259</v>
      </c>
      <c r="B43" s="116" t="s">
        <v>257</v>
      </c>
      <c r="C43" s="116" t="s">
        <v>183</v>
      </c>
      <c r="D43" s="116" t="s">
        <v>258</v>
      </c>
    </row>
    <row r="44" spans="1:4">
      <c r="A44" s="116" t="s">
        <v>260</v>
      </c>
      <c r="B44" s="116" t="s">
        <v>257</v>
      </c>
      <c r="C44" s="116" t="s">
        <v>183</v>
      </c>
      <c r="D44" s="116" t="s">
        <v>258</v>
      </c>
    </row>
    <row r="45" spans="1:4">
      <c r="A45" s="116" t="s">
        <v>261</v>
      </c>
      <c r="B45" s="116" t="s">
        <v>257</v>
      </c>
      <c r="C45" s="116" t="s">
        <v>183</v>
      </c>
      <c r="D45" s="116" t="s">
        <v>258</v>
      </c>
    </row>
    <row r="46" spans="1:4">
      <c r="A46" s="116" t="s">
        <v>262</v>
      </c>
      <c r="B46" s="116" t="s">
        <v>257</v>
      </c>
      <c r="C46" s="116" t="s">
        <v>183</v>
      </c>
      <c r="D46" s="116" t="s">
        <v>258</v>
      </c>
    </row>
    <row r="47" spans="1:4">
      <c r="A47" s="116" t="s">
        <v>263</v>
      </c>
      <c r="B47" s="116" t="s">
        <v>174</v>
      </c>
      <c r="C47" s="116" t="s">
        <v>175</v>
      </c>
      <c r="D47" s="116" t="s">
        <v>176</v>
      </c>
    </row>
    <row r="48" spans="1:4">
      <c r="A48" s="116" t="s">
        <v>264</v>
      </c>
      <c r="B48" s="116" t="s">
        <v>248</v>
      </c>
      <c r="C48" s="116" t="s">
        <v>249</v>
      </c>
      <c r="D48" s="116" t="s">
        <v>249</v>
      </c>
    </row>
    <row r="49" spans="1:4">
      <c r="A49" s="116" t="s">
        <v>265</v>
      </c>
      <c r="B49" s="116" t="s">
        <v>174</v>
      </c>
      <c r="C49" s="116" t="s">
        <v>175</v>
      </c>
      <c r="D49" s="116" t="s">
        <v>176</v>
      </c>
    </row>
    <row r="50" spans="1:4">
      <c r="A50" s="116" t="s">
        <v>266</v>
      </c>
      <c r="B50" s="118" t="s">
        <v>230</v>
      </c>
      <c r="C50" s="116" t="s">
        <v>231</v>
      </c>
      <c r="D50" s="116" t="s">
        <v>232</v>
      </c>
    </row>
    <row r="51" spans="1:4">
      <c r="A51" s="116" t="s">
        <v>267</v>
      </c>
      <c r="B51" s="116" t="s">
        <v>268</v>
      </c>
      <c r="C51" s="116" t="s">
        <v>269</v>
      </c>
      <c r="D51" s="116" t="s">
        <v>270</v>
      </c>
    </row>
    <row r="52" spans="1:4">
      <c r="A52" s="116" t="s">
        <v>271</v>
      </c>
      <c r="B52" s="116" t="s">
        <v>272</v>
      </c>
      <c r="C52" s="116" t="s">
        <v>183</v>
      </c>
      <c r="D52" s="116" t="s">
        <v>273</v>
      </c>
    </row>
    <row r="53" spans="1:4">
      <c r="A53" s="116" t="s">
        <v>274</v>
      </c>
      <c r="B53" s="116" t="s">
        <v>272</v>
      </c>
      <c r="C53" s="116" t="s">
        <v>211</v>
      </c>
      <c r="D53" s="116" t="s">
        <v>275</v>
      </c>
    </row>
    <row r="54" spans="1:4">
      <c r="A54" s="116" t="s">
        <v>276</v>
      </c>
      <c r="B54" s="116" t="s">
        <v>277</v>
      </c>
      <c r="C54" s="116" t="s">
        <v>231</v>
      </c>
      <c r="D54" s="118" t="s">
        <v>278</v>
      </c>
    </row>
    <row r="55" spans="1:4">
      <c r="A55" s="116" t="s">
        <v>279</v>
      </c>
      <c r="B55" s="118" t="s">
        <v>280</v>
      </c>
      <c r="C55" s="118" t="s">
        <v>183</v>
      </c>
      <c r="D55" s="118" t="s">
        <v>281</v>
      </c>
    </row>
    <row r="56" spans="1:4">
      <c r="A56" s="116" t="s">
        <v>282</v>
      </c>
      <c r="B56" s="116" t="s">
        <v>283</v>
      </c>
      <c r="C56" s="116" t="s">
        <v>183</v>
      </c>
      <c r="D56" s="116" t="s">
        <v>284</v>
      </c>
    </row>
    <row r="57" spans="1:4">
      <c r="A57" s="116" t="s">
        <v>285</v>
      </c>
      <c r="B57" s="116" t="s">
        <v>286</v>
      </c>
      <c r="C57" s="116" t="s">
        <v>183</v>
      </c>
      <c r="D57" s="116" t="s">
        <v>287</v>
      </c>
    </row>
    <row r="58" spans="1:4">
      <c r="A58" s="116" t="s">
        <v>288</v>
      </c>
      <c r="B58" s="116" t="s">
        <v>289</v>
      </c>
      <c r="C58" s="116" t="s">
        <v>290</v>
      </c>
      <c r="D58" s="116" t="s">
        <v>291</v>
      </c>
    </row>
    <row r="59" spans="1:4">
      <c r="A59" s="116" t="s">
        <v>292</v>
      </c>
      <c r="B59" s="116" t="s">
        <v>293</v>
      </c>
      <c r="C59" s="116" t="s">
        <v>294</v>
      </c>
      <c r="D59" s="116" t="s">
        <v>295</v>
      </c>
    </row>
    <row r="60" spans="1:4">
      <c r="A60" s="116" t="s">
        <v>296</v>
      </c>
      <c r="B60" s="116" t="s">
        <v>297</v>
      </c>
      <c r="C60" s="116" t="s">
        <v>298</v>
      </c>
      <c r="D60" s="116" t="s">
        <v>299</v>
      </c>
    </row>
    <row r="61" spans="1:4">
      <c r="A61" s="116" t="s">
        <v>300</v>
      </c>
      <c r="B61" s="116" t="s">
        <v>301</v>
      </c>
      <c r="C61" s="116" t="s">
        <v>290</v>
      </c>
      <c r="D61" s="116" t="s">
        <v>302</v>
      </c>
    </row>
    <row r="62" spans="1:4">
      <c r="A62" s="116" t="s">
        <v>303</v>
      </c>
      <c r="B62" s="116" t="s">
        <v>301</v>
      </c>
      <c r="C62" s="116" t="s">
        <v>290</v>
      </c>
      <c r="D62" s="116" t="s">
        <v>302</v>
      </c>
    </row>
    <row r="63" spans="1:4">
      <c r="A63" s="116" t="s">
        <v>304</v>
      </c>
      <c r="B63" s="116" t="s">
        <v>305</v>
      </c>
      <c r="C63" s="116" t="s">
        <v>183</v>
      </c>
      <c r="D63" s="116" t="s">
        <v>306</v>
      </c>
    </row>
    <row r="64" spans="1:4">
      <c r="A64" s="116" t="s">
        <v>307</v>
      </c>
      <c r="B64" s="116" t="s">
        <v>308</v>
      </c>
      <c r="C64" s="116" t="s">
        <v>179</v>
      </c>
      <c r="D64" s="116" t="s">
        <v>309</v>
      </c>
    </row>
    <row r="65" spans="1:4">
      <c r="A65" s="116" t="s">
        <v>310</v>
      </c>
      <c r="B65" s="118" t="s">
        <v>311</v>
      </c>
      <c r="C65" s="118" t="s">
        <v>183</v>
      </c>
      <c r="D65" s="118" t="s">
        <v>312</v>
      </c>
    </row>
    <row r="66" spans="1:4">
      <c r="A66" s="116" t="s">
        <v>313</v>
      </c>
      <c r="B66" s="116" t="s">
        <v>314</v>
      </c>
      <c r="C66" s="116" t="s">
        <v>315</v>
      </c>
      <c r="D66" s="116" t="s">
        <v>316</v>
      </c>
    </row>
    <row r="67" spans="1:4">
      <c r="A67" s="116" t="s">
        <v>317</v>
      </c>
      <c r="B67" s="116" t="s">
        <v>318</v>
      </c>
      <c r="C67" s="116" t="s">
        <v>179</v>
      </c>
      <c r="D67" s="116" t="s">
        <v>319</v>
      </c>
    </row>
    <row r="68" spans="1:4">
      <c r="A68" s="116" t="s">
        <v>320</v>
      </c>
      <c r="B68" s="118" t="s">
        <v>321</v>
      </c>
      <c r="C68" s="118" t="s">
        <v>322</v>
      </c>
      <c r="D68" s="118" t="s">
        <v>323</v>
      </c>
    </row>
    <row r="69" spans="1:4">
      <c r="A69" s="116" t="s">
        <v>324</v>
      </c>
      <c r="B69" s="118" t="s">
        <v>325</v>
      </c>
      <c r="C69" s="118" t="s">
        <v>183</v>
      </c>
      <c r="D69" s="118" t="s">
        <v>309</v>
      </c>
    </row>
    <row r="70" spans="1:4">
      <c r="A70" s="116" t="s">
        <v>326</v>
      </c>
      <c r="B70" s="116" t="s">
        <v>327</v>
      </c>
      <c r="C70" s="116" t="s">
        <v>179</v>
      </c>
      <c r="D70" s="116" t="s">
        <v>309</v>
      </c>
    </row>
    <row r="71" spans="1:4">
      <c r="A71" s="116" t="s">
        <v>328</v>
      </c>
      <c r="B71" s="116" t="s">
        <v>329</v>
      </c>
      <c r="C71" s="116" t="s">
        <v>315</v>
      </c>
      <c r="D71" s="116" t="s">
        <v>330</v>
      </c>
    </row>
    <row r="72" spans="1:4">
      <c r="A72" s="116" t="s">
        <v>331</v>
      </c>
      <c r="B72" s="116" t="s">
        <v>332</v>
      </c>
      <c r="C72" s="116" t="s">
        <v>179</v>
      </c>
      <c r="D72" s="116" t="s">
        <v>309</v>
      </c>
    </row>
    <row r="73" spans="1:4">
      <c r="A73" s="116" t="s">
        <v>333</v>
      </c>
      <c r="B73" s="116" t="s">
        <v>334</v>
      </c>
      <c r="C73" s="116" t="s">
        <v>179</v>
      </c>
      <c r="D73" s="116" t="s">
        <v>309</v>
      </c>
    </row>
    <row r="74" spans="1:4">
      <c r="A74" s="116" t="s">
        <v>335</v>
      </c>
      <c r="B74" s="116" t="s">
        <v>336</v>
      </c>
      <c r="C74" s="116" t="s">
        <v>179</v>
      </c>
      <c r="D74" s="116" t="s">
        <v>309</v>
      </c>
    </row>
    <row r="75" spans="1:4">
      <c r="A75" s="116" t="s">
        <v>337</v>
      </c>
      <c r="B75" s="116" t="s">
        <v>174</v>
      </c>
      <c r="C75" s="116" t="s">
        <v>175</v>
      </c>
      <c r="D75" s="116" t="s">
        <v>176</v>
      </c>
    </row>
    <row r="76" spans="1:4">
      <c r="A76" s="116" t="s">
        <v>338</v>
      </c>
      <c r="B76" s="116" t="s">
        <v>339</v>
      </c>
      <c r="C76" s="116" t="s">
        <v>179</v>
      </c>
      <c r="D76" s="116" t="s">
        <v>309</v>
      </c>
    </row>
    <row r="77" spans="1:4">
      <c r="A77" s="116" t="s">
        <v>340</v>
      </c>
      <c r="B77" s="116" t="s">
        <v>341</v>
      </c>
      <c r="C77" s="116" t="s">
        <v>183</v>
      </c>
      <c r="D77" s="116" t="s">
        <v>309</v>
      </c>
    </row>
    <row r="78" spans="1:4">
      <c r="A78" s="116" t="s">
        <v>342</v>
      </c>
      <c r="B78" s="118" t="s">
        <v>343</v>
      </c>
      <c r="C78" s="118" t="s">
        <v>344</v>
      </c>
      <c r="D78" s="118" t="s">
        <v>345</v>
      </c>
    </row>
    <row r="79" spans="1:4">
      <c r="A79" s="116" t="s">
        <v>346</v>
      </c>
      <c r="B79" s="116" t="s">
        <v>347</v>
      </c>
      <c r="C79" s="116" t="s">
        <v>179</v>
      </c>
      <c r="D79" s="116" t="s">
        <v>309</v>
      </c>
    </row>
    <row r="80" spans="1:4">
      <c r="A80" s="116" t="s">
        <v>348</v>
      </c>
      <c r="B80" s="116" t="s">
        <v>235</v>
      </c>
      <c r="C80" s="116" t="s">
        <v>179</v>
      </c>
      <c r="D80" s="116" t="s">
        <v>236</v>
      </c>
    </row>
    <row r="81" spans="1:4">
      <c r="A81" s="116" t="s">
        <v>349</v>
      </c>
      <c r="B81" s="116" t="s">
        <v>350</v>
      </c>
      <c r="C81" s="117" t="s">
        <v>351</v>
      </c>
      <c r="D81" s="116" t="s">
        <v>352</v>
      </c>
    </row>
    <row r="82" spans="1:4" ht="31.5" customHeight="1">
      <c r="A82" s="116" t="s">
        <v>353</v>
      </c>
      <c r="B82" s="117" t="s">
        <v>354</v>
      </c>
      <c r="C82" s="116" t="s">
        <v>355</v>
      </c>
      <c r="D82" s="116" t="s">
        <v>356</v>
      </c>
    </row>
    <row r="83" spans="1:4">
      <c r="A83" s="116" t="s">
        <v>357</v>
      </c>
      <c r="B83" s="116" t="s">
        <v>202</v>
      </c>
      <c r="C83" s="117" t="s">
        <v>203</v>
      </c>
      <c r="D83" s="116" t="s">
        <v>204</v>
      </c>
    </row>
    <row r="84" spans="1:4" ht="30">
      <c r="A84" s="116" t="s">
        <v>358</v>
      </c>
      <c r="B84" s="116" t="s">
        <v>359</v>
      </c>
      <c r="C84" s="117" t="s">
        <v>360</v>
      </c>
      <c r="D84" s="117" t="s">
        <v>361</v>
      </c>
    </row>
    <row r="85" spans="1:4">
      <c r="A85" s="116" t="s">
        <v>362</v>
      </c>
      <c r="B85" s="116" t="s">
        <v>301</v>
      </c>
      <c r="C85" s="116" t="s">
        <v>290</v>
      </c>
      <c r="D85" s="116" t="s">
        <v>302</v>
      </c>
    </row>
    <row r="86" spans="1:4">
      <c r="A86" s="116" t="s">
        <v>363</v>
      </c>
      <c r="B86" s="116" t="s">
        <v>364</v>
      </c>
      <c r="C86" s="116" t="s">
        <v>365</v>
      </c>
      <c r="D86" s="116" t="s">
        <v>366</v>
      </c>
    </row>
    <row r="87" spans="1:4">
      <c r="A87" s="116" t="s">
        <v>367</v>
      </c>
      <c r="B87" s="116" t="s">
        <v>368</v>
      </c>
      <c r="C87" s="116" t="s">
        <v>365</v>
      </c>
      <c r="D87" s="116" t="s">
        <v>369</v>
      </c>
    </row>
    <row r="88" spans="1:4">
      <c r="A88" s="116" t="s">
        <v>370</v>
      </c>
      <c r="B88" s="116" t="s">
        <v>371</v>
      </c>
      <c r="C88" s="116" t="s">
        <v>365</v>
      </c>
      <c r="D88" s="116" t="s">
        <v>372</v>
      </c>
    </row>
    <row r="89" spans="1:4">
      <c r="A89" s="116" t="s">
        <v>373</v>
      </c>
      <c r="B89" s="116" t="s">
        <v>374</v>
      </c>
      <c r="C89" s="116" t="s">
        <v>365</v>
      </c>
      <c r="D89" s="116" t="s">
        <v>375</v>
      </c>
    </row>
    <row r="90" spans="1:4">
      <c r="A90" s="116" t="s">
        <v>376</v>
      </c>
      <c r="B90" s="116" t="s">
        <v>377</v>
      </c>
      <c r="C90" s="116" t="s">
        <v>365</v>
      </c>
      <c r="D90" s="116" t="s">
        <v>378</v>
      </c>
    </row>
    <row r="91" spans="1:4">
      <c r="A91" s="116" t="s">
        <v>379</v>
      </c>
      <c r="B91" s="116" t="s">
        <v>380</v>
      </c>
      <c r="C91" s="116" t="s">
        <v>365</v>
      </c>
      <c r="D91" s="116" t="s">
        <v>381</v>
      </c>
    </row>
    <row r="92" spans="1:4">
      <c r="A92" s="116" t="s">
        <v>382</v>
      </c>
      <c r="B92" s="116" t="s">
        <v>383</v>
      </c>
      <c r="C92" s="116" t="s">
        <v>365</v>
      </c>
      <c r="D92" s="116" t="s">
        <v>384</v>
      </c>
    </row>
    <row r="93" spans="1:4">
      <c r="A93" s="116" t="s">
        <v>385</v>
      </c>
      <c r="B93" s="116" t="s">
        <v>386</v>
      </c>
      <c r="C93" s="116" t="s">
        <v>387</v>
      </c>
      <c r="D93" s="116" t="s">
        <v>388</v>
      </c>
    </row>
    <row r="94" spans="1:4">
      <c r="A94" s="116" t="s">
        <v>389</v>
      </c>
      <c r="B94" s="119" t="s">
        <v>390</v>
      </c>
      <c r="C94" s="119" t="s">
        <v>391</v>
      </c>
      <c r="D94" s="119" t="s">
        <v>392</v>
      </c>
    </row>
    <row r="95" spans="1:4">
      <c r="A95" s="116" t="s">
        <v>393</v>
      </c>
      <c r="B95" s="116" t="s">
        <v>394</v>
      </c>
      <c r="C95" s="116" t="s">
        <v>183</v>
      </c>
      <c r="D95" s="116"/>
    </row>
    <row r="96" spans="1:4">
      <c r="A96" s="116" t="s">
        <v>395</v>
      </c>
      <c r="B96" s="116" t="s">
        <v>396</v>
      </c>
      <c r="C96" s="116" t="s">
        <v>365</v>
      </c>
      <c r="D96" s="116" t="s">
        <v>397</v>
      </c>
    </row>
    <row r="97" spans="1:4">
      <c r="A97" s="116" t="s">
        <v>398</v>
      </c>
      <c r="B97" s="116" t="s">
        <v>178</v>
      </c>
      <c r="C97" s="116" t="s">
        <v>179</v>
      </c>
      <c r="D97" s="116" t="s">
        <v>180</v>
      </c>
    </row>
    <row r="98" spans="1:4">
      <c r="A98" s="116" t="s">
        <v>399</v>
      </c>
      <c r="B98" s="116" t="s">
        <v>174</v>
      </c>
      <c r="C98" s="116" t="s">
        <v>175</v>
      </c>
      <c r="D98" s="116" t="s">
        <v>176</v>
      </c>
    </row>
    <row r="99" spans="1:4">
      <c r="A99" s="116" t="s">
        <v>400</v>
      </c>
      <c r="B99" s="116" t="s">
        <v>174</v>
      </c>
      <c r="C99" s="116" t="s">
        <v>175</v>
      </c>
      <c r="D99" s="116" t="s">
        <v>176</v>
      </c>
    </row>
    <row r="100" spans="1:4">
      <c r="A100" s="119" t="s">
        <v>401</v>
      </c>
      <c r="B100" s="119" t="s">
        <v>402</v>
      </c>
      <c r="C100" s="116" t="s">
        <v>365</v>
      </c>
      <c r="D100" s="116" t="s">
        <v>403</v>
      </c>
    </row>
    <row r="101" spans="1:4">
      <c r="A101" s="116" t="s">
        <v>404</v>
      </c>
      <c r="B101" s="116" t="s">
        <v>405</v>
      </c>
      <c r="C101" s="116" t="s">
        <v>406</v>
      </c>
      <c r="D101" s="116" t="s">
        <v>407</v>
      </c>
    </row>
    <row r="102" spans="1:4">
      <c r="A102" s="116" t="s">
        <v>408</v>
      </c>
      <c r="B102" s="116" t="s">
        <v>230</v>
      </c>
      <c r="C102" s="116" t="s">
        <v>179</v>
      </c>
      <c r="D102" s="116" t="s">
        <v>409</v>
      </c>
    </row>
    <row r="103" spans="1:4">
      <c r="A103" s="116" t="s">
        <v>410</v>
      </c>
      <c r="B103" s="116" t="s">
        <v>411</v>
      </c>
      <c r="C103" s="116" t="s">
        <v>412</v>
      </c>
      <c r="D103" s="116" t="s">
        <v>413</v>
      </c>
    </row>
    <row r="104" spans="1:4">
      <c r="A104" s="116" t="s">
        <v>414</v>
      </c>
      <c r="B104" s="116" t="s">
        <v>415</v>
      </c>
      <c r="C104" s="116" t="s">
        <v>183</v>
      </c>
      <c r="D104" s="116" t="s">
        <v>416</v>
      </c>
    </row>
    <row r="105" spans="1:4">
      <c r="A105" s="116" t="s">
        <v>417</v>
      </c>
      <c r="B105" s="116" t="s">
        <v>178</v>
      </c>
      <c r="C105" s="116" t="s">
        <v>179</v>
      </c>
      <c r="D105" s="116" t="s">
        <v>180</v>
      </c>
    </row>
    <row r="106" spans="1:4">
      <c r="A106" s="116" t="s">
        <v>418</v>
      </c>
      <c r="B106" s="116" t="s">
        <v>419</v>
      </c>
      <c r="C106" s="116" t="s">
        <v>183</v>
      </c>
      <c r="D106" s="116" t="s">
        <v>420</v>
      </c>
    </row>
    <row r="107" spans="1:4">
      <c r="A107" s="116" t="s">
        <v>421</v>
      </c>
      <c r="B107" s="116" t="s">
        <v>419</v>
      </c>
      <c r="C107" s="116" t="s">
        <v>183</v>
      </c>
      <c r="D107" s="116" t="s">
        <v>420</v>
      </c>
    </row>
    <row r="108" spans="1:4">
      <c r="A108" s="116" t="s">
        <v>422</v>
      </c>
      <c r="B108" s="116" t="s">
        <v>419</v>
      </c>
      <c r="C108" s="116" t="s">
        <v>179</v>
      </c>
      <c r="D108" s="116" t="s">
        <v>420</v>
      </c>
    </row>
    <row r="109" spans="1:4">
      <c r="A109" s="116" t="s">
        <v>423</v>
      </c>
      <c r="B109" s="116" t="s">
        <v>424</v>
      </c>
      <c r="C109" s="116" t="s">
        <v>183</v>
      </c>
      <c r="D109" s="116" t="s">
        <v>420</v>
      </c>
    </row>
    <row r="110" spans="1:4" ht="25.5" customHeight="1">
      <c r="A110" s="116" t="s">
        <v>425</v>
      </c>
      <c r="B110" s="116" t="s">
        <v>426</v>
      </c>
      <c r="C110" s="116" t="s">
        <v>365</v>
      </c>
      <c r="D110" s="117" t="s">
        <v>427</v>
      </c>
    </row>
    <row r="111" spans="1:4">
      <c r="A111" s="116" t="s">
        <v>428</v>
      </c>
      <c r="B111" s="116" t="s">
        <v>429</v>
      </c>
      <c r="C111" s="116" t="s">
        <v>183</v>
      </c>
      <c r="D111" s="116" t="s">
        <v>258</v>
      </c>
    </row>
    <row r="112" spans="1:4">
      <c r="A112" s="116" t="s">
        <v>430</v>
      </c>
      <c r="B112" s="116" t="s">
        <v>429</v>
      </c>
      <c r="C112" s="116" t="s">
        <v>183</v>
      </c>
      <c r="D112" s="116" t="s">
        <v>258</v>
      </c>
    </row>
    <row r="113" spans="1:4">
      <c r="A113" s="116" t="s">
        <v>431</v>
      </c>
      <c r="B113" s="116" t="s">
        <v>432</v>
      </c>
      <c r="C113" s="116" t="s">
        <v>406</v>
      </c>
      <c r="D113" s="116" t="s">
        <v>433</v>
      </c>
    </row>
    <row r="114" spans="1:4">
      <c r="A114" s="116" t="s">
        <v>434</v>
      </c>
      <c r="B114" s="116" t="s">
        <v>435</v>
      </c>
      <c r="C114" s="116" t="s">
        <v>391</v>
      </c>
      <c r="D114" s="116" t="s">
        <v>392</v>
      </c>
    </row>
    <row r="115" spans="1:4">
      <c r="A115" s="116" t="s">
        <v>436</v>
      </c>
      <c r="B115" s="116" t="s">
        <v>437</v>
      </c>
      <c r="C115" s="116" t="s">
        <v>391</v>
      </c>
      <c r="D115" s="116" t="s">
        <v>438</v>
      </c>
    </row>
    <row r="116" spans="1:4">
      <c r="A116" s="116" t="s">
        <v>439</v>
      </c>
      <c r="B116" s="116" t="s">
        <v>440</v>
      </c>
      <c r="C116" s="116" t="s">
        <v>441</v>
      </c>
      <c r="D116" s="116" t="s">
        <v>442</v>
      </c>
    </row>
  </sheetData>
  <mergeCells count="2">
    <mergeCell ref="A1:D1"/>
    <mergeCell ref="A11:B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E170"/>
  <sheetViews>
    <sheetView showGridLines="0" zoomScaleNormal="100" workbookViewId="0">
      <selection activeCell="A32" sqref="A32"/>
    </sheetView>
  </sheetViews>
  <sheetFormatPr baseColWidth="10" defaultColWidth="11.42578125" defaultRowHeight="14.25"/>
  <cols>
    <col min="1" max="1" width="60.85546875" style="45" customWidth="1"/>
    <col min="2" max="2" width="20.7109375" style="49" customWidth="1"/>
    <col min="3" max="3" width="28.28515625" style="49" customWidth="1"/>
    <col min="4" max="4" width="22.5703125" style="49" customWidth="1"/>
    <col min="5" max="16384" width="11.42578125" style="49"/>
  </cols>
  <sheetData>
    <row r="1" spans="1:5" s="40" customFormat="1" ht="15" customHeight="1">
      <c r="B1" s="194" t="s">
        <v>443</v>
      </c>
      <c r="C1" s="194"/>
      <c r="D1" s="194"/>
    </row>
    <row r="2" spans="1:5" s="40" customFormat="1" ht="18.75" customHeight="1">
      <c r="A2" s="41"/>
      <c r="B2" s="194"/>
      <c r="C2" s="194"/>
      <c r="D2" s="194"/>
    </row>
    <row r="3" spans="1:5" s="40" customFormat="1" ht="15" customHeight="1">
      <c r="A3" s="41"/>
      <c r="B3" s="194"/>
      <c r="C3" s="194"/>
      <c r="D3" s="194"/>
    </row>
    <row r="4" spans="1:5" s="40" customFormat="1" ht="15" customHeight="1">
      <c r="A4" s="41"/>
      <c r="B4" s="194"/>
      <c r="C4" s="194"/>
      <c r="D4" s="194"/>
    </row>
    <row r="5" spans="1:5" s="40" customFormat="1" ht="15" customHeight="1">
      <c r="A5" s="41"/>
      <c r="B5" s="194"/>
      <c r="C5" s="194"/>
      <c r="D5" s="194"/>
    </row>
    <row r="6" spans="1:5" s="42" customFormat="1" ht="15">
      <c r="A6" s="52" t="s">
        <v>444</v>
      </c>
      <c r="B6" s="52"/>
      <c r="C6" s="52"/>
      <c r="D6" s="53"/>
    </row>
    <row r="7" spans="1:5" s="42" customFormat="1" ht="15">
      <c r="A7" s="43" t="s">
        <v>445</v>
      </c>
      <c r="B7" s="43"/>
      <c r="C7" s="120"/>
      <c r="D7" s="112"/>
    </row>
    <row r="8" spans="1:5" s="42" customFormat="1" ht="15">
      <c r="A8" s="44" t="s">
        <v>446</v>
      </c>
      <c r="B8" s="44"/>
      <c r="C8" s="121"/>
      <c r="D8" s="112"/>
    </row>
    <row r="9" spans="1:5" s="42" customFormat="1" ht="15">
      <c r="A9" s="44" t="s">
        <v>447</v>
      </c>
      <c r="B9" s="44"/>
      <c r="C9" s="121"/>
      <c r="D9" s="112"/>
    </row>
    <row r="10" spans="1:5" s="42" customFormat="1" ht="15">
      <c r="A10" s="44" t="s">
        <v>448</v>
      </c>
      <c r="B10" s="44"/>
      <c r="C10" s="121"/>
      <c r="D10" s="112"/>
    </row>
    <row r="11" spans="1:5" s="42" customFormat="1" ht="15">
      <c r="A11" s="43" t="s">
        <v>449</v>
      </c>
      <c r="B11" s="43"/>
      <c r="C11" s="120"/>
      <c r="D11" s="112"/>
    </row>
    <row r="12" spans="1:5" s="42" customFormat="1" ht="15">
      <c r="A12" s="43" t="s">
        <v>450</v>
      </c>
      <c r="B12" s="43"/>
      <c r="C12" s="120"/>
      <c r="D12" s="112"/>
    </row>
    <row r="13" spans="1:5" ht="30">
      <c r="A13" s="54" t="s">
        <v>451</v>
      </c>
      <c r="B13" s="54" t="s">
        <v>452</v>
      </c>
      <c r="C13" s="54" t="s">
        <v>453</v>
      </c>
      <c r="D13" s="54" t="s">
        <v>454</v>
      </c>
      <c r="E13" s="54" t="s">
        <v>455</v>
      </c>
    </row>
    <row r="14" spans="1:5" ht="18">
      <c r="A14" s="122" t="s">
        <v>456</v>
      </c>
      <c r="B14" s="131">
        <v>47</v>
      </c>
      <c r="C14" s="110"/>
      <c r="D14" s="110"/>
      <c r="E14" s="110"/>
    </row>
    <row r="15" spans="1:5" ht="18">
      <c r="A15" s="122" t="s">
        <v>457</v>
      </c>
      <c r="B15" s="131">
        <v>98</v>
      </c>
      <c r="C15" s="110"/>
      <c r="D15" s="110"/>
      <c r="E15" s="110"/>
    </row>
    <row r="16" spans="1:5" ht="18">
      <c r="A16" s="122" t="s">
        <v>458</v>
      </c>
      <c r="B16" s="131">
        <v>397</v>
      </c>
      <c r="C16" s="110"/>
      <c r="D16" s="110"/>
      <c r="E16" s="110"/>
    </row>
    <row r="17" spans="1:5" ht="18">
      <c r="A17" s="122" t="s">
        <v>459</v>
      </c>
      <c r="B17" s="131">
        <v>229</v>
      </c>
      <c r="C17" s="110"/>
      <c r="D17" s="110"/>
      <c r="E17" s="110"/>
    </row>
    <row r="18" spans="1:5" ht="18">
      <c r="A18" s="122" t="s">
        <v>460</v>
      </c>
      <c r="B18" s="131">
        <v>777</v>
      </c>
      <c r="C18" s="110"/>
      <c r="D18" s="110"/>
      <c r="E18" s="110"/>
    </row>
    <row r="19" spans="1:5" ht="18">
      <c r="A19" s="122" t="s">
        <v>461</v>
      </c>
      <c r="B19" s="131">
        <v>646</v>
      </c>
      <c r="C19" s="110"/>
      <c r="D19" s="110"/>
      <c r="E19" s="110"/>
    </row>
    <row r="20" spans="1:5" ht="18">
      <c r="A20" s="122" t="s">
        <v>462</v>
      </c>
      <c r="B20" s="131">
        <v>2511</v>
      </c>
      <c r="C20" s="110"/>
      <c r="D20" s="110"/>
      <c r="E20" s="110"/>
    </row>
    <row r="21" spans="1:5" ht="18">
      <c r="A21" s="122" t="s">
        <v>463</v>
      </c>
      <c r="B21" s="131">
        <v>221</v>
      </c>
      <c r="C21" s="110"/>
      <c r="D21" s="110"/>
      <c r="E21" s="110"/>
    </row>
    <row r="22" spans="1:5" ht="27" customHeight="1">
      <c r="A22" s="122" t="s">
        <v>464</v>
      </c>
      <c r="B22" s="131">
        <v>1776</v>
      </c>
      <c r="C22" s="110"/>
      <c r="D22" s="110"/>
      <c r="E22" s="110"/>
    </row>
    <row r="23" spans="1:5" ht="18">
      <c r="A23" s="122" t="s">
        <v>465</v>
      </c>
      <c r="B23" s="131">
        <v>59</v>
      </c>
      <c r="C23" s="110"/>
      <c r="D23" s="110"/>
      <c r="E23" s="110"/>
    </row>
    <row r="24" spans="1:5" ht="18">
      <c r="A24" s="122" t="s">
        <v>466</v>
      </c>
      <c r="B24" s="131">
        <v>74</v>
      </c>
      <c r="C24" s="110"/>
      <c r="D24" s="110"/>
      <c r="E24" s="110"/>
    </row>
    <row r="25" spans="1:5" ht="18">
      <c r="A25" s="122" t="s">
        <v>467</v>
      </c>
      <c r="B25" s="131">
        <v>1078</v>
      </c>
      <c r="C25" s="110"/>
      <c r="D25" s="110"/>
      <c r="E25" s="110"/>
    </row>
    <row r="26" spans="1:5" ht="18">
      <c r="A26" s="122" t="s">
        <v>468</v>
      </c>
      <c r="B26" s="131">
        <v>180</v>
      </c>
      <c r="C26" s="110"/>
      <c r="D26" s="110"/>
      <c r="E26" s="110"/>
    </row>
    <row r="27" spans="1:5" ht="18">
      <c r="A27" s="122" t="s">
        <v>469</v>
      </c>
      <c r="B27" s="131">
        <v>340</v>
      </c>
      <c r="C27" s="110"/>
      <c r="D27" s="110"/>
      <c r="E27" s="110"/>
    </row>
    <row r="28" spans="1:5" ht="18">
      <c r="A28" s="122" t="s">
        <v>470</v>
      </c>
      <c r="B28" s="131">
        <v>1848</v>
      </c>
      <c r="C28" s="110"/>
      <c r="D28" s="110"/>
      <c r="E28" s="110"/>
    </row>
    <row r="29" spans="1:5" ht="18">
      <c r="A29" s="122" t="s">
        <v>471</v>
      </c>
      <c r="B29" s="131">
        <v>2700</v>
      </c>
      <c r="C29" s="110"/>
      <c r="D29" s="110"/>
      <c r="E29" s="110"/>
    </row>
    <row r="30" spans="1:5" ht="18">
      <c r="A30" s="122" t="s">
        <v>472</v>
      </c>
      <c r="B30" s="131">
        <v>1284</v>
      </c>
      <c r="C30" s="110"/>
      <c r="D30" s="110"/>
      <c r="E30" s="110"/>
    </row>
    <row r="31" spans="1:5" ht="18">
      <c r="A31" s="122" t="s">
        <v>473</v>
      </c>
      <c r="B31" s="131">
        <v>830</v>
      </c>
      <c r="C31" s="110"/>
      <c r="D31" s="110"/>
      <c r="E31" s="110"/>
    </row>
    <row r="32" spans="1:5" ht="18">
      <c r="A32" s="122" t="s">
        <v>474</v>
      </c>
      <c r="B32" s="131">
        <v>304</v>
      </c>
      <c r="C32" s="110"/>
      <c r="D32" s="110"/>
      <c r="E32" s="110"/>
    </row>
    <row r="33" spans="1:5" ht="18">
      <c r="A33" s="122" t="s">
        <v>475</v>
      </c>
      <c r="B33" s="131">
        <v>156</v>
      </c>
      <c r="C33" s="110"/>
      <c r="D33" s="110"/>
      <c r="E33" s="110"/>
    </row>
    <row r="34" spans="1:5" ht="18">
      <c r="A34" s="122" t="s">
        <v>476</v>
      </c>
      <c r="B34" s="131">
        <v>2</v>
      </c>
      <c r="C34" s="110"/>
      <c r="D34" s="110"/>
      <c r="E34" s="110"/>
    </row>
    <row r="35" spans="1:5" ht="18">
      <c r="A35" s="122" t="s">
        <v>477</v>
      </c>
      <c r="B35" s="131">
        <v>272</v>
      </c>
      <c r="C35" s="110"/>
      <c r="D35" s="110"/>
      <c r="E35" s="110"/>
    </row>
    <row r="36" spans="1:5" ht="18">
      <c r="A36" s="122" t="s">
        <v>478</v>
      </c>
      <c r="B36" s="131">
        <v>61</v>
      </c>
      <c r="C36" s="110"/>
      <c r="D36" s="110"/>
      <c r="E36" s="110"/>
    </row>
    <row r="37" spans="1:5" ht="18">
      <c r="A37" s="122" t="s">
        <v>479</v>
      </c>
      <c r="B37" s="131">
        <v>245</v>
      </c>
      <c r="C37" s="110"/>
      <c r="D37" s="110"/>
      <c r="E37" s="110"/>
    </row>
    <row r="38" spans="1:5" ht="18">
      <c r="A38" s="122" t="s">
        <v>480</v>
      </c>
      <c r="B38" s="131">
        <v>17</v>
      </c>
      <c r="C38" s="110"/>
      <c r="D38" s="110"/>
      <c r="E38" s="110"/>
    </row>
    <row r="39" spans="1:5" ht="18">
      <c r="A39" s="122" t="s">
        <v>481</v>
      </c>
      <c r="B39" s="131">
        <v>4869</v>
      </c>
      <c r="C39" s="110"/>
      <c r="D39" s="110"/>
      <c r="E39" s="110"/>
    </row>
    <row r="40" spans="1:5" ht="18">
      <c r="A40" s="122" t="s">
        <v>482</v>
      </c>
      <c r="B40" s="131">
        <v>74</v>
      </c>
      <c r="C40" s="110"/>
      <c r="D40" s="110"/>
      <c r="E40" s="110"/>
    </row>
    <row r="41" spans="1:5" ht="18">
      <c r="A41" s="122" t="s">
        <v>483</v>
      </c>
      <c r="B41" s="131">
        <v>1986</v>
      </c>
      <c r="C41" s="110"/>
      <c r="D41" s="110"/>
      <c r="E41" s="110"/>
    </row>
    <row r="42" spans="1:5" ht="18">
      <c r="A42" s="122" t="s">
        <v>484</v>
      </c>
      <c r="B42" s="131">
        <v>1179</v>
      </c>
      <c r="C42" s="110"/>
      <c r="D42" s="110"/>
      <c r="E42" s="110"/>
    </row>
    <row r="43" spans="1:5" ht="18">
      <c r="A43" s="122" t="s">
        <v>485</v>
      </c>
      <c r="B43" s="131">
        <v>5739</v>
      </c>
      <c r="C43" s="110"/>
      <c r="D43" s="110"/>
      <c r="E43" s="110"/>
    </row>
    <row r="44" spans="1:5" ht="18">
      <c r="A44" s="122" t="s">
        <v>486</v>
      </c>
      <c r="B44" s="131">
        <v>102</v>
      </c>
      <c r="C44" s="110"/>
      <c r="D44" s="110"/>
      <c r="E44" s="110"/>
    </row>
    <row r="45" spans="1:5" ht="18">
      <c r="A45" s="122" t="s">
        <v>487</v>
      </c>
      <c r="B45" s="131">
        <v>237</v>
      </c>
      <c r="C45" s="110"/>
      <c r="D45" s="110"/>
      <c r="E45" s="110"/>
    </row>
    <row r="46" spans="1:5" ht="18">
      <c r="A46" s="122" t="s">
        <v>488</v>
      </c>
      <c r="B46" s="131">
        <v>204</v>
      </c>
      <c r="C46" s="110"/>
      <c r="D46" s="110"/>
      <c r="E46" s="110"/>
    </row>
    <row r="47" spans="1:5" ht="18">
      <c r="A47" s="122" t="s">
        <v>489</v>
      </c>
      <c r="B47" s="131">
        <v>104</v>
      </c>
      <c r="C47" s="110"/>
      <c r="D47" s="110"/>
      <c r="E47" s="110"/>
    </row>
    <row r="48" spans="1:5" ht="18">
      <c r="A48" s="122" t="s">
        <v>490</v>
      </c>
      <c r="B48" s="131">
        <v>41</v>
      </c>
      <c r="C48" s="110"/>
      <c r="D48" s="110"/>
      <c r="E48" s="110"/>
    </row>
    <row r="49" spans="1:5" ht="18">
      <c r="A49" s="122" t="s">
        <v>491</v>
      </c>
      <c r="B49" s="131">
        <v>39</v>
      </c>
      <c r="C49" s="110"/>
      <c r="D49" s="110"/>
      <c r="E49" s="110"/>
    </row>
    <row r="50" spans="1:5" ht="18">
      <c r="A50" s="122" t="s">
        <v>492</v>
      </c>
      <c r="B50" s="131">
        <v>327</v>
      </c>
      <c r="C50" s="110"/>
      <c r="D50" s="110"/>
      <c r="E50" s="110"/>
    </row>
    <row r="51" spans="1:5" ht="18">
      <c r="A51" s="122" t="s">
        <v>493</v>
      </c>
      <c r="B51" s="131">
        <v>47</v>
      </c>
      <c r="C51" s="110"/>
      <c r="D51" s="110"/>
      <c r="E51" s="110"/>
    </row>
    <row r="52" spans="1:5" ht="18">
      <c r="A52" s="122" t="s">
        <v>494</v>
      </c>
      <c r="B52" s="131">
        <v>1154</v>
      </c>
      <c r="C52" s="110"/>
      <c r="D52" s="110"/>
      <c r="E52" s="110"/>
    </row>
    <row r="53" spans="1:5" ht="18">
      <c r="A53" s="122" t="s">
        <v>495</v>
      </c>
      <c r="B53" s="131">
        <v>1163</v>
      </c>
      <c r="C53" s="110"/>
      <c r="D53" s="110"/>
      <c r="E53" s="110"/>
    </row>
    <row r="54" spans="1:5" ht="18">
      <c r="A54" s="122" t="s">
        <v>496</v>
      </c>
      <c r="B54" s="131">
        <v>1606</v>
      </c>
      <c r="C54" s="110"/>
      <c r="D54" s="110"/>
      <c r="E54" s="110"/>
    </row>
    <row r="55" spans="1:5" ht="18">
      <c r="A55" s="122" t="s">
        <v>497</v>
      </c>
      <c r="B55" s="131">
        <v>63</v>
      </c>
      <c r="C55" s="110"/>
      <c r="D55" s="110"/>
      <c r="E55" s="110"/>
    </row>
    <row r="56" spans="1:5" ht="18">
      <c r="A56" s="122" t="s">
        <v>498</v>
      </c>
      <c r="B56" s="131">
        <v>1367</v>
      </c>
      <c r="C56" s="110"/>
      <c r="D56" s="110"/>
      <c r="E56" s="110"/>
    </row>
    <row r="57" spans="1:5" ht="18">
      <c r="A57" s="122" t="s">
        <v>499</v>
      </c>
      <c r="B57" s="131">
        <v>18</v>
      </c>
      <c r="C57" s="110"/>
      <c r="D57" s="110"/>
      <c r="E57" s="110"/>
    </row>
    <row r="58" spans="1:5" ht="18">
      <c r="A58" s="122" t="s">
        <v>500</v>
      </c>
      <c r="B58" s="131">
        <v>362</v>
      </c>
      <c r="C58" s="110"/>
      <c r="D58" s="110"/>
      <c r="E58" s="110"/>
    </row>
    <row r="59" spans="1:5" ht="18">
      <c r="A59" s="122" t="s">
        <v>501</v>
      </c>
      <c r="B59" s="131">
        <v>1375</v>
      </c>
      <c r="C59" s="110"/>
      <c r="D59" s="110"/>
      <c r="E59" s="110"/>
    </row>
    <row r="60" spans="1:5" ht="18">
      <c r="A60" s="122" t="s">
        <v>502</v>
      </c>
      <c r="B60" s="131">
        <v>84</v>
      </c>
      <c r="C60" s="110"/>
      <c r="D60" s="110"/>
      <c r="E60" s="110"/>
    </row>
    <row r="61" spans="1:5" ht="18">
      <c r="A61" s="122" t="s">
        <v>503</v>
      </c>
      <c r="B61" s="131">
        <v>9</v>
      </c>
      <c r="C61" s="110"/>
      <c r="D61" s="110"/>
      <c r="E61" s="110"/>
    </row>
    <row r="62" spans="1:5" ht="18">
      <c r="A62" s="122" t="s">
        <v>504</v>
      </c>
      <c r="B62" s="131">
        <v>72</v>
      </c>
      <c r="C62" s="110"/>
      <c r="D62" s="110"/>
      <c r="E62" s="110"/>
    </row>
    <row r="63" spans="1:5" ht="18">
      <c r="A63" s="122" t="s">
        <v>505</v>
      </c>
      <c r="B63" s="131">
        <v>41</v>
      </c>
      <c r="C63" s="110"/>
      <c r="D63" s="110"/>
      <c r="E63" s="110"/>
    </row>
    <row r="64" spans="1:5" ht="18">
      <c r="A64" s="122" t="s">
        <v>506</v>
      </c>
      <c r="B64" s="131">
        <v>48</v>
      </c>
      <c r="C64" s="110"/>
      <c r="D64" s="110"/>
      <c r="E64" s="110"/>
    </row>
    <row r="65" spans="1:5" ht="18">
      <c r="A65" s="122" t="s">
        <v>507</v>
      </c>
      <c r="B65" s="131">
        <v>61</v>
      </c>
      <c r="C65" s="110"/>
      <c r="D65" s="110"/>
      <c r="E65" s="110"/>
    </row>
    <row r="66" spans="1:5" ht="18">
      <c r="A66" s="122" t="s">
        <v>508</v>
      </c>
      <c r="B66" s="131">
        <v>63</v>
      </c>
      <c r="C66" s="110"/>
      <c r="D66" s="110"/>
      <c r="E66" s="110"/>
    </row>
    <row r="67" spans="1:5" ht="18">
      <c r="A67" s="122" t="s">
        <v>509</v>
      </c>
      <c r="B67" s="131">
        <v>139</v>
      </c>
      <c r="C67" s="110"/>
      <c r="D67" s="110"/>
      <c r="E67" s="110"/>
    </row>
    <row r="68" spans="1:5" ht="18">
      <c r="A68" s="122" t="s">
        <v>510</v>
      </c>
      <c r="B68" s="131">
        <v>350</v>
      </c>
      <c r="C68" s="110"/>
      <c r="D68" s="110"/>
      <c r="E68" s="110"/>
    </row>
    <row r="69" spans="1:5" ht="18">
      <c r="A69" s="122" t="s">
        <v>511</v>
      </c>
      <c r="B69" s="131">
        <v>264</v>
      </c>
      <c r="C69" s="110"/>
      <c r="D69" s="110"/>
      <c r="E69" s="110"/>
    </row>
    <row r="70" spans="1:5" ht="18">
      <c r="A70" s="122" t="s">
        <v>512</v>
      </c>
      <c r="B70" s="131">
        <v>37</v>
      </c>
      <c r="C70" s="110"/>
      <c r="D70" s="110"/>
      <c r="E70" s="110"/>
    </row>
    <row r="71" spans="1:5" ht="18">
      <c r="A71" s="122" t="s">
        <v>513</v>
      </c>
      <c r="B71" s="131">
        <v>133</v>
      </c>
      <c r="C71" s="110"/>
      <c r="D71" s="110"/>
      <c r="E71" s="110"/>
    </row>
    <row r="72" spans="1:5" ht="18">
      <c r="A72" s="122" t="s">
        <v>514</v>
      </c>
      <c r="B72" s="131">
        <v>625</v>
      </c>
      <c r="C72" s="110"/>
      <c r="D72" s="110"/>
      <c r="E72" s="110"/>
    </row>
    <row r="73" spans="1:5" ht="18">
      <c r="A73" s="122" t="s">
        <v>515</v>
      </c>
      <c r="B73" s="131">
        <v>190</v>
      </c>
      <c r="C73" s="110"/>
      <c r="D73" s="110"/>
      <c r="E73" s="110"/>
    </row>
    <row r="74" spans="1:5" ht="18">
      <c r="A74" s="122" t="s">
        <v>516</v>
      </c>
      <c r="B74" s="131">
        <v>13</v>
      </c>
      <c r="C74" s="110"/>
      <c r="D74" s="110"/>
      <c r="E74" s="110"/>
    </row>
    <row r="75" spans="1:5" ht="18">
      <c r="A75" s="122" t="s">
        <v>517</v>
      </c>
      <c r="B75" s="131">
        <v>138</v>
      </c>
      <c r="C75" s="110"/>
      <c r="D75" s="110"/>
      <c r="E75" s="110"/>
    </row>
    <row r="76" spans="1:5" ht="24" customHeight="1">
      <c r="A76" s="122" t="s">
        <v>518</v>
      </c>
      <c r="B76" s="131">
        <v>346</v>
      </c>
      <c r="C76" s="110"/>
      <c r="D76" s="110"/>
      <c r="E76" s="110"/>
    </row>
    <row r="77" spans="1:5" ht="18">
      <c r="A77" s="122" t="s">
        <v>519</v>
      </c>
      <c r="B77" s="131">
        <v>7</v>
      </c>
      <c r="C77" s="110"/>
      <c r="D77" s="110"/>
      <c r="E77" s="110"/>
    </row>
    <row r="78" spans="1:5" ht="18">
      <c r="A78" s="122" t="s">
        <v>520</v>
      </c>
      <c r="B78" s="131">
        <v>93</v>
      </c>
      <c r="C78" s="110"/>
      <c r="D78" s="110"/>
      <c r="E78" s="110"/>
    </row>
    <row r="79" spans="1:5" ht="18">
      <c r="A79" s="122" t="s">
        <v>521</v>
      </c>
      <c r="B79" s="131">
        <v>67</v>
      </c>
      <c r="C79" s="110"/>
      <c r="D79" s="110"/>
      <c r="E79" s="110"/>
    </row>
    <row r="80" spans="1:5" ht="18">
      <c r="A80" s="122" t="s">
        <v>522</v>
      </c>
      <c r="B80" s="131">
        <v>189</v>
      </c>
      <c r="C80" s="110"/>
      <c r="D80" s="110"/>
      <c r="E80" s="110"/>
    </row>
    <row r="81" spans="1:5" ht="18">
      <c r="A81" s="122" t="s">
        <v>523</v>
      </c>
      <c r="B81" s="131">
        <v>238</v>
      </c>
      <c r="C81" s="110"/>
      <c r="D81" s="110"/>
      <c r="E81" s="110"/>
    </row>
    <row r="82" spans="1:5" ht="18">
      <c r="A82" s="122" t="s">
        <v>524</v>
      </c>
      <c r="B82" s="131">
        <v>72</v>
      </c>
      <c r="C82" s="110"/>
      <c r="D82" s="110"/>
      <c r="E82" s="110"/>
    </row>
    <row r="83" spans="1:5" ht="18">
      <c r="A83" s="122" t="s">
        <v>525</v>
      </c>
      <c r="B83" s="131">
        <v>27</v>
      </c>
      <c r="C83" s="110"/>
      <c r="D83" s="110"/>
      <c r="E83" s="110"/>
    </row>
    <row r="84" spans="1:5" ht="18">
      <c r="A84" s="122" t="s">
        <v>526</v>
      </c>
      <c r="B84" s="131">
        <v>79</v>
      </c>
      <c r="C84" s="110"/>
      <c r="D84" s="110"/>
      <c r="E84" s="110"/>
    </row>
    <row r="85" spans="1:5" ht="18">
      <c r="A85" s="122" t="s">
        <v>527</v>
      </c>
      <c r="B85" s="131">
        <v>66</v>
      </c>
      <c r="C85" s="110"/>
      <c r="D85" s="110"/>
      <c r="E85" s="110"/>
    </row>
    <row r="86" spans="1:5" ht="18">
      <c r="A86" s="122" t="s">
        <v>528</v>
      </c>
      <c r="B86" s="131">
        <v>39</v>
      </c>
      <c r="C86" s="110"/>
      <c r="D86" s="110"/>
      <c r="E86" s="110"/>
    </row>
    <row r="87" spans="1:5" ht="18">
      <c r="A87" s="122" t="s">
        <v>529</v>
      </c>
      <c r="B87" s="131">
        <v>34</v>
      </c>
      <c r="C87" s="110"/>
      <c r="D87" s="110"/>
      <c r="E87" s="110"/>
    </row>
    <row r="88" spans="1:5" ht="18">
      <c r="A88" s="122" t="s">
        <v>530</v>
      </c>
      <c r="B88" s="131">
        <v>2</v>
      </c>
      <c r="C88" s="110"/>
      <c r="D88" s="110"/>
      <c r="E88" s="110"/>
    </row>
    <row r="89" spans="1:5" ht="18">
      <c r="A89" s="122" t="s">
        <v>531</v>
      </c>
      <c r="B89" s="131">
        <v>129</v>
      </c>
      <c r="C89" s="110"/>
      <c r="D89" s="110"/>
      <c r="E89" s="110"/>
    </row>
    <row r="90" spans="1:5" ht="18">
      <c r="A90" s="122" t="s">
        <v>532</v>
      </c>
      <c r="B90" s="131">
        <v>127</v>
      </c>
      <c r="C90" s="110"/>
      <c r="D90" s="110"/>
      <c r="E90" s="110"/>
    </row>
    <row r="91" spans="1:5" ht="18">
      <c r="A91" s="122" t="s">
        <v>533</v>
      </c>
      <c r="B91" s="131">
        <v>57</v>
      </c>
      <c r="C91" s="110"/>
      <c r="D91" s="110"/>
      <c r="E91" s="110"/>
    </row>
    <row r="92" spans="1:5" ht="18">
      <c r="A92" s="122" t="s">
        <v>534</v>
      </c>
      <c r="B92" s="131">
        <v>41</v>
      </c>
      <c r="C92" s="110"/>
      <c r="D92" s="110"/>
      <c r="E92" s="110"/>
    </row>
    <row r="93" spans="1:5" ht="18">
      <c r="A93" s="122" t="s">
        <v>535</v>
      </c>
      <c r="B93" s="131">
        <v>25</v>
      </c>
      <c r="C93" s="110"/>
      <c r="D93" s="110"/>
      <c r="E93" s="110"/>
    </row>
    <row r="94" spans="1:5" ht="22.5" customHeight="1">
      <c r="A94" s="122" t="s">
        <v>536</v>
      </c>
      <c r="B94" s="131">
        <v>261</v>
      </c>
      <c r="C94" s="110"/>
      <c r="D94" s="110"/>
      <c r="E94" s="110"/>
    </row>
    <row r="95" spans="1:5" ht="18">
      <c r="A95" s="122" t="s">
        <v>537</v>
      </c>
      <c r="B95" s="131">
        <v>96</v>
      </c>
      <c r="C95" s="110"/>
      <c r="D95" s="110"/>
      <c r="E95" s="110"/>
    </row>
    <row r="96" spans="1:5" ht="18">
      <c r="A96" s="122" t="s">
        <v>538</v>
      </c>
      <c r="B96" s="131">
        <v>1140</v>
      </c>
      <c r="C96" s="110"/>
      <c r="D96" s="110"/>
      <c r="E96" s="110"/>
    </row>
    <row r="97" spans="1:5" ht="18">
      <c r="A97" s="122" t="s">
        <v>539</v>
      </c>
      <c r="B97" s="131">
        <v>888</v>
      </c>
      <c r="C97" s="110"/>
      <c r="D97" s="110"/>
      <c r="E97" s="110"/>
    </row>
    <row r="98" spans="1:5" ht="18">
      <c r="A98" s="122" t="s">
        <v>540</v>
      </c>
      <c r="B98" s="131">
        <v>496</v>
      </c>
      <c r="C98" s="110"/>
      <c r="D98" s="110"/>
      <c r="E98" s="110"/>
    </row>
    <row r="99" spans="1:5" ht="18">
      <c r="A99" s="122" t="s">
        <v>541</v>
      </c>
      <c r="B99" s="131">
        <v>23</v>
      </c>
      <c r="C99" s="110"/>
      <c r="D99" s="110"/>
      <c r="E99" s="110"/>
    </row>
    <row r="100" spans="1:5" ht="18">
      <c r="A100" s="122" t="s">
        <v>542</v>
      </c>
      <c r="B100" s="131">
        <v>39</v>
      </c>
      <c r="C100" s="110"/>
      <c r="D100" s="110"/>
      <c r="E100" s="110"/>
    </row>
    <row r="101" spans="1:5" ht="18">
      <c r="A101" s="122" t="s">
        <v>543</v>
      </c>
      <c r="B101" s="131">
        <v>491</v>
      </c>
      <c r="C101" s="110"/>
      <c r="D101" s="110"/>
      <c r="E101" s="110"/>
    </row>
    <row r="102" spans="1:5" ht="18">
      <c r="A102" s="122" t="s">
        <v>544</v>
      </c>
      <c r="B102" s="131">
        <v>1057</v>
      </c>
      <c r="C102" s="110"/>
      <c r="D102" s="110"/>
      <c r="E102" s="110"/>
    </row>
    <row r="103" spans="1:5" ht="18">
      <c r="A103" s="122" t="s">
        <v>545</v>
      </c>
      <c r="B103" s="131">
        <v>19</v>
      </c>
      <c r="C103" s="110"/>
      <c r="D103" s="110"/>
      <c r="E103" s="110"/>
    </row>
    <row r="104" spans="1:5" ht="18">
      <c r="A104" s="122" t="s">
        <v>546</v>
      </c>
      <c r="B104" s="131">
        <v>84</v>
      </c>
      <c r="C104" s="110"/>
      <c r="D104" s="110"/>
      <c r="E104" s="110"/>
    </row>
    <row r="105" spans="1:5" ht="18">
      <c r="A105" s="122" t="s">
        <v>547</v>
      </c>
      <c r="B105" s="131">
        <v>69</v>
      </c>
      <c r="C105" s="110"/>
      <c r="D105" s="110"/>
      <c r="E105" s="110"/>
    </row>
    <row r="106" spans="1:5" ht="18">
      <c r="A106" s="122" t="s">
        <v>548</v>
      </c>
      <c r="B106" s="131">
        <v>38</v>
      </c>
      <c r="C106" s="110"/>
      <c r="D106" s="110"/>
      <c r="E106" s="110"/>
    </row>
    <row r="107" spans="1:5" ht="18">
      <c r="A107" s="122" t="s">
        <v>549</v>
      </c>
      <c r="B107" s="131">
        <v>29</v>
      </c>
      <c r="C107" s="110"/>
      <c r="D107" s="110"/>
      <c r="E107" s="110"/>
    </row>
    <row r="108" spans="1:5" ht="18">
      <c r="A108" s="122" t="s">
        <v>550</v>
      </c>
      <c r="B108" s="131">
        <v>46</v>
      </c>
      <c r="C108" s="110"/>
      <c r="D108" s="110"/>
      <c r="E108" s="110"/>
    </row>
    <row r="109" spans="1:5" ht="18">
      <c r="A109" s="122" t="s">
        <v>551</v>
      </c>
      <c r="B109" s="131">
        <v>81</v>
      </c>
      <c r="C109" s="110"/>
      <c r="D109" s="110"/>
      <c r="E109" s="110"/>
    </row>
    <row r="110" spans="1:5" ht="18">
      <c r="A110" s="122" t="s">
        <v>552</v>
      </c>
      <c r="B110" s="131">
        <v>114</v>
      </c>
      <c r="C110" s="110"/>
      <c r="D110" s="110"/>
      <c r="E110" s="110"/>
    </row>
    <row r="111" spans="1:5" ht="18">
      <c r="A111" s="122" t="s">
        <v>553</v>
      </c>
      <c r="B111" s="131">
        <v>147</v>
      </c>
      <c r="C111" s="110"/>
      <c r="D111" s="110"/>
      <c r="E111" s="110"/>
    </row>
    <row r="112" spans="1:5" ht="18">
      <c r="A112" s="122" t="s">
        <v>554</v>
      </c>
      <c r="B112" s="131">
        <v>52</v>
      </c>
      <c r="C112" s="110"/>
      <c r="D112" s="110"/>
      <c r="E112" s="110"/>
    </row>
    <row r="113" spans="1:5" ht="18">
      <c r="A113" s="122" t="s">
        <v>555</v>
      </c>
      <c r="B113" s="131">
        <v>22</v>
      </c>
      <c r="C113" s="110"/>
      <c r="D113" s="110"/>
      <c r="E113" s="110"/>
    </row>
    <row r="114" spans="1:5" ht="24" customHeight="1">
      <c r="A114" s="122" t="s">
        <v>556</v>
      </c>
      <c r="B114" s="131">
        <v>578</v>
      </c>
      <c r="C114" s="110"/>
      <c r="D114" s="110"/>
      <c r="E114" s="110"/>
    </row>
    <row r="115" spans="1:5" ht="18">
      <c r="A115" s="122" t="s">
        <v>557</v>
      </c>
      <c r="B115" s="131">
        <v>134</v>
      </c>
      <c r="C115" s="110"/>
      <c r="D115" s="110"/>
      <c r="E115" s="110"/>
    </row>
    <row r="116" spans="1:5" ht="18">
      <c r="A116" s="122" t="s">
        <v>558</v>
      </c>
      <c r="B116" s="131">
        <v>920</v>
      </c>
      <c r="C116" s="110"/>
      <c r="D116" s="110"/>
      <c r="E116" s="110"/>
    </row>
    <row r="117" spans="1:5" ht="18">
      <c r="A117" s="122" t="s">
        <v>559</v>
      </c>
      <c r="B117" s="131">
        <v>119</v>
      </c>
      <c r="C117" s="110"/>
      <c r="D117" s="110"/>
      <c r="E117" s="110"/>
    </row>
    <row r="118" spans="1:5" ht="18">
      <c r="A118" s="122" t="s">
        <v>560</v>
      </c>
      <c r="B118" s="131">
        <v>48</v>
      </c>
      <c r="C118" s="110"/>
      <c r="D118" s="110"/>
      <c r="E118" s="110"/>
    </row>
    <row r="119" spans="1:5" ht="18">
      <c r="A119" s="122" t="s">
        <v>561</v>
      </c>
      <c r="B119" s="131">
        <v>50</v>
      </c>
      <c r="C119" s="110"/>
      <c r="D119" s="110"/>
      <c r="E119" s="110"/>
    </row>
    <row r="120" spans="1:5" ht="25.5" customHeight="1">
      <c r="A120" s="122" t="s">
        <v>562</v>
      </c>
      <c r="B120" s="131">
        <v>20294</v>
      </c>
      <c r="C120" s="110"/>
      <c r="D120" s="110"/>
      <c r="E120" s="110"/>
    </row>
    <row r="121" spans="1:5" ht="18">
      <c r="A121" s="122" t="s">
        <v>563</v>
      </c>
      <c r="B121" s="131">
        <v>46</v>
      </c>
      <c r="C121" s="110"/>
      <c r="D121" s="110"/>
      <c r="E121" s="110"/>
    </row>
    <row r="122" spans="1:5" ht="18">
      <c r="A122" s="122" t="s">
        <v>564</v>
      </c>
      <c r="B122" s="131">
        <v>9</v>
      </c>
      <c r="C122" s="110"/>
      <c r="D122" s="110"/>
      <c r="E122" s="110"/>
    </row>
    <row r="123" spans="1:5" ht="18">
      <c r="A123" s="122" t="s">
        <v>565</v>
      </c>
      <c r="B123" s="131">
        <v>279</v>
      </c>
      <c r="C123" s="110"/>
      <c r="D123" s="110"/>
      <c r="E123" s="110"/>
    </row>
    <row r="124" spans="1:5" ht="18">
      <c r="A124" s="122" t="s">
        <v>566</v>
      </c>
      <c r="B124" s="131">
        <v>96</v>
      </c>
      <c r="C124" s="110"/>
      <c r="D124" s="110"/>
      <c r="E124" s="110"/>
    </row>
    <row r="125" spans="1:5" ht="18">
      <c r="A125" s="122" t="s">
        <v>567</v>
      </c>
      <c r="B125" s="131">
        <v>128</v>
      </c>
      <c r="C125" s="110"/>
      <c r="D125" s="110"/>
      <c r="E125" s="110"/>
    </row>
    <row r="126" spans="1:5" ht="18">
      <c r="A126" s="122" t="s">
        <v>568</v>
      </c>
      <c r="B126" s="131">
        <v>679</v>
      </c>
      <c r="C126" s="110"/>
      <c r="D126" s="110"/>
      <c r="E126" s="110"/>
    </row>
    <row r="127" spans="1:5" ht="18">
      <c r="A127" s="122" t="s">
        <v>569</v>
      </c>
      <c r="B127" s="131">
        <v>18</v>
      </c>
      <c r="C127" s="110"/>
      <c r="D127" s="110"/>
      <c r="E127" s="110"/>
    </row>
    <row r="128" spans="1:5" ht="36">
      <c r="A128" s="122" t="s">
        <v>570</v>
      </c>
      <c r="B128" s="131">
        <v>4</v>
      </c>
      <c r="C128" s="110"/>
      <c r="D128" s="110"/>
      <c r="E128" s="110"/>
    </row>
    <row r="129" spans="1:5" ht="36">
      <c r="A129" s="122" t="s">
        <v>571</v>
      </c>
      <c r="B129" s="131">
        <v>14</v>
      </c>
      <c r="C129" s="110"/>
      <c r="D129" s="110"/>
      <c r="E129" s="110"/>
    </row>
    <row r="130" spans="1:5" ht="18">
      <c r="A130" s="122" t="s">
        <v>572</v>
      </c>
      <c r="B130" s="131">
        <v>2014</v>
      </c>
      <c r="C130" s="110"/>
      <c r="D130" s="110"/>
      <c r="E130" s="110"/>
    </row>
    <row r="131" spans="1:5" ht="26.25" customHeight="1">
      <c r="A131" s="122" t="s">
        <v>573</v>
      </c>
      <c r="B131" s="131">
        <v>1022</v>
      </c>
      <c r="C131" s="110"/>
      <c r="D131" s="110"/>
      <c r="E131" s="110"/>
    </row>
    <row r="132" spans="1:5" ht="18">
      <c r="A132" s="122" t="s">
        <v>574</v>
      </c>
      <c r="B132" s="131">
        <v>894</v>
      </c>
      <c r="C132" s="110"/>
      <c r="D132" s="110"/>
      <c r="E132" s="110"/>
    </row>
    <row r="133" spans="1:5" ht="18">
      <c r="A133" s="122" t="s">
        <v>575</v>
      </c>
      <c r="B133" s="131">
        <v>1645</v>
      </c>
      <c r="C133" s="110"/>
      <c r="D133" s="110"/>
      <c r="E133" s="110"/>
    </row>
    <row r="134" spans="1:5" ht="25.5" customHeight="1">
      <c r="A134" s="122" t="s">
        <v>576</v>
      </c>
      <c r="B134" s="131">
        <v>1087</v>
      </c>
      <c r="C134" s="110"/>
      <c r="D134" s="110"/>
      <c r="E134" s="110"/>
    </row>
    <row r="135" spans="1:5" ht="18">
      <c r="A135" s="122" t="s">
        <v>577</v>
      </c>
      <c r="B135" s="131">
        <v>1772</v>
      </c>
      <c r="C135" s="110"/>
      <c r="D135" s="110"/>
      <c r="E135" s="110"/>
    </row>
    <row r="136" spans="1:5" ht="26.25" customHeight="1">
      <c r="A136" s="122" t="s">
        <v>578</v>
      </c>
      <c r="B136" s="131">
        <v>716</v>
      </c>
      <c r="C136" s="110"/>
      <c r="D136" s="110"/>
      <c r="E136" s="110"/>
    </row>
    <row r="137" spans="1:5" ht="18">
      <c r="A137" s="122" t="s">
        <v>579</v>
      </c>
      <c r="B137" s="131">
        <v>742</v>
      </c>
      <c r="C137" s="110"/>
      <c r="D137" s="110"/>
      <c r="E137" s="110"/>
    </row>
    <row r="138" spans="1:5" ht="24.75" customHeight="1">
      <c r="A138" s="122" t="s">
        <v>580</v>
      </c>
      <c r="B138" s="131">
        <v>582</v>
      </c>
      <c r="C138" s="110"/>
      <c r="D138" s="110"/>
      <c r="E138" s="110"/>
    </row>
    <row r="139" spans="1:5" ht="18">
      <c r="A139" s="122" t="s">
        <v>581</v>
      </c>
      <c r="B139" s="131">
        <v>92</v>
      </c>
      <c r="C139" s="110"/>
      <c r="D139" s="110"/>
      <c r="E139" s="110"/>
    </row>
    <row r="140" spans="1:5" ht="18">
      <c r="A140" s="122" t="s">
        <v>582</v>
      </c>
      <c r="B140" s="131">
        <v>209</v>
      </c>
      <c r="C140" s="110"/>
      <c r="D140" s="110"/>
      <c r="E140" s="110"/>
    </row>
    <row r="141" spans="1:5" ht="18">
      <c r="A141" s="122" t="s">
        <v>583</v>
      </c>
      <c r="B141" s="131">
        <v>396</v>
      </c>
      <c r="C141" s="110"/>
      <c r="D141" s="110"/>
      <c r="E141" s="110"/>
    </row>
    <row r="142" spans="1:5" ht="18">
      <c r="A142" s="122" t="s">
        <v>584</v>
      </c>
      <c r="B142" s="131">
        <v>452</v>
      </c>
      <c r="C142" s="110"/>
      <c r="D142" s="110"/>
      <c r="E142" s="110"/>
    </row>
    <row r="143" spans="1:5" ht="23.25" customHeight="1">
      <c r="A143" s="122" t="s">
        <v>585</v>
      </c>
      <c r="B143" s="131">
        <v>118</v>
      </c>
      <c r="C143" s="110"/>
      <c r="D143" s="110"/>
      <c r="E143" s="110"/>
    </row>
    <row r="144" spans="1:5" ht="18">
      <c r="A144" s="122" t="s">
        <v>586</v>
      </c>
      <c r="B144" s="131">
        <v>87</v>
      </c>
      <c r="C144" s="110"/>
      <c r="D144" s="110"/>
      <c r="E144" s="110"/>
    </row>
    <row r="145" spans="1:5" ht="18">
      <c r="A145" s="122" t="s">
        <v>587</v>
      </c>
      <c r="B145" s="131">
        <v>31</v>
      </c>
      <c r="C145" s="110"/>
      <c r="D145" s="110"/>
      <c r="E145" s="110"/>
    </row>
    <row r="146" spans="1:5" ht="18">
      <c r="A146" s="122" t="s">
        <v>588</v>
      </c>
      <c r="B146" s="131">
        <v>14</v>
      </c>
      <c r="C146" s="110"/>
      <c r="D146" s="110"/>
      <c r="E146" s="110"/>
    </row>
    <row r="147" spans="1:5" ht="18">
      <c r="A147" s="122" t="s">
        <v>589</v>
      </c>
      <c r="B147" s="131">
        <v>256</v>
      </c>
      <c r="C147" s="110"/>
      <c r="D147" s="110"/>
      <c r="E147" s="110"/>
    </row>
    <row r="148" spans="1:5" ht="18">
      <c r="A148" s="122" t="s">
        <v>590</v>
      </c>
      <c r="B148" s="131">
        <v>9</v>
      </c>
      <c r="C148" s="110"/>
      <c r="D148" s="110"/>
      <c r="E148" s="110"/>
    </row>
    <row r="149" spans="1:5" ht="18">
      <c r="A149" s="122" t="s">
        <v>591</v>
      </c>
      <c r="B149" s="131">
        <v>37</v>
      </c>
      <c r="C149" s="110"/>
      <c r="D149" s="110"/>
      <c r="E149" s="110"/>
    </row>
    <row r="150" spans="1:5" ht="18">
      <c r="A150" s="122" t="s">
        <v>592</v>
      </c>
      <c r="B150" s="131">
        <v>8</v>
      </c>
      <c r="C150" s="110"/>
      <c r="D150" s="110"/>
      <c r="E150" s="110"/>
    </row>
    <row r="151" spans="1:5" ht="18">
      <c r="A151" s="122" t="s">
        <v>593</v>
      </c>
      <c r="B151" s="131">
        <v>85</v>
      </c>
      <c r="C151" s="110"/>
      <c r="D151" s="110"/>
      <c r="E151" s="110"/>
    </row>
    <row r="152" spans="1:5" ht="18">
      <c r="A152" s="122" t="s">
        <v>594</v>
      </c>
      <c r="B152" s="131">
        <v>1</v>
      </c>
      <c r="C152" s="110"/>
      <c r="D152" s="110"/>
      <c r="E152" s="110"/>
    </row>
    <row r="153" spans="1:5" ht="18">
      <c r="A153" s="122" t="s">
        <v>595</v>
      </c>
      <c r="B153" s="131">
        <v>9</v>
      </c>
      <c r="C153" s="110"/>
      <c r="D153" s="110"/>
      <c r="E153" s="110"/>
    </row>
    <row r="154" spans="1:5" ht="18">
      <c r="A154" s="122" t="s">
        <v>596</v>
      </c>
      <c r="B154" s="131">
        <v>4</v>
      </c>
      <c r="C154" s="110"/>
      <c r="D154" s="110"/>
      <c r="E154" s="110"/>
    </row>
    <row r="155" spans="1:5" ht="18">
      <c r="A155" s="122" t="s">
        <v>597</v>
      </c>
      <c r="B155" s="131">
        <v>36</v>
      </c>
      <c r="C155" s="110"/>
      <c r="D155" s="110"/>
      <c r="E155" s="110"/>
    </row>
    <row r="156" spans="1:5" ht="18">
      <c r="A156" s="122" t="s">
        <v>598</v>
      </c>
      <c r="B156" s="131">
        <v>10</v>
      </c>
      <c r="C156" s="110"/>
      <c r="D156" s="110"/>
      <c r="E156" s="110"/>
    </row>
    <row r="157" spans="1:5" ht="18">
      <c r="A157" s="122" t="s">
        <v>599</v>
      </c>
      <c r="B157" s="131">
        <v>309</v>
      </c>
      <c r="C157" s="110"/>
      <c r="D157" s="110"/>
      <c r="E157" s="110"/>
    </row>
    <row r="158" spans="1:5" ht="18">
      <c r="A158" s="122" t="s">
        <v>600</v>
      </c>
      <c r="B158" s="131">
        <v>698</v>
      </c>
      <c r="C158" s="110"/>
      <c r="D158" s="110"/>
      <c r="E158" s="110"/>
    </row>
    <row r="159" spans="1:5" ht="18">
      <c r="A159" s="122" t="s">
        <v>601</v>
      </c>
      <c r="B159" s="131">
        <v>1316</v>
      </c>
      <c r="C159" s="110"/>
      <c r="D159" s="110"/>
      <c r="E159" s="110"/>
    </row>
    <row r="160" spans="1:5" ht="18">
      <c r="A160" s="122" t="s">
        <v>602</v>
      </c>
      <c r="B160" s="131">
        <v>1330</v>
      </c>
      <c r="C160" s="110"/>
      <c r="D160" s="110"/>
      <c r="E160" s="110"/>
    </row>
    <row r="161" spans="1:5" ht="18">
      <c r="A161" s="122" t="s">
        <v>603</v>
      </c>
      <c r="B161" s="131">
        <v>124</v>
      </c>
      <c r="C161" s="110"/>
      <c r="D161" s="110"/>
      <c r="E161" s="110"/>
    </row>
    <row r="162" spans="1:5" ht="15">
      <c r="A162" s="110"/>
      <c r="B162" s="110"/>
      <c r="C162" s="110"/>
      <c r="D162" s="110"/>
      <c r="E162" s="110"/>
    </row>
    <row r="163" spans="1:5" ht="21.75" customHeight="1">
      <c r="A163" s="46"/>
      <c r="B163" s="47"/>
      <c r="C163" s="47"/>
      <c r="D163" s="48" t="e">
        <f>+#REF!*#REF!</f>
        <v>#REF!</v>
      </c>
    </row>
    <row r="164" spans="1:5" ht="28.5" customHeight="1">
      <c r="A164" s="195" t="s">
        <v>604</v>
      </c>
      <c r="B164" s="196"/>
      <c r="C164" s="114"/>
      <c r="D164" s="48" t="e">
        <f>+#REF!*#REF!</f>
        <v>#REF!</v>
      </c>
    </row>
    <row r="165" spans="1:5">
      <c r="A165" s="46"/>
      <c r="B165" s="47"/>
      <c r="C165" s="47"/>
      <c r="D165" s="48" t="e">
        <f>+#REF!*#REF!</f>
        <v>#REF!</v>
      </c>
    </row>
    <row r="166" spans="1:5" ht="23.25" customHeight="1">
      <c r="A166" s="192" t="s">
        <v>605</v>
      </c>
      <c r="B166" s="193"/>
      <c r="C166" s="113"/>
      <c r="D166" s="55" t="e">
        <f>#REF!+#REF!+#REF!+#REF!+#REF!+#REF!+#REF!+#REF!+#REF!+#REF!+#REF!+#REF!+#REF!</f>
        <v>#REF!</v>
      </c>
    </row>
    <row r="167" spans="1:5" ht="23.25" customHeight="1">
      <c r="A167" s="192" t="s">
        <v>606</v>
      </c>
      <c r="B167" s="193"/>
      <c r="C167" s="113"/>
      <c r="D167" s="55" t="e">
        <f>#REF!+#REF!+#REF!+#REF!+#REF!+#REF!+#REF!+#REF!+#REF!+#REF!+#REF!+#REF!+#REF!</f>
        <v>#REF!</v>
      </c>
    </row>
    <row r="168" spans="1:5" ht="23.25" customHeight="1">
      <c r="A168" s="192" t="s">
        <v>607</v>
      </c>
      <c r="B168" s="193"/>
      <c r="C168" s="113"/>
      <c r="D168" s="55" t="e">
        <f>+D166+D167</f>
        <v>#REF!</v>
      </c>
    </row>
    <row r="170" spans="1:5" ht="30" customHeight="1">
      <c r="A170" s="190" t="s">
        <v>608</v>
      </c>
      <c r="B170" s="191"/>
      <c r="C170" s="191"/>
    </row>
  </sheetData>
  <mergeCells count="6">
    <mergeCell ref="A170:C170"/>
    <mergeCell ref="A166:B166"/>
    <mergeCell ref="A167:B167"/>
    <mergeCell ref="A168:B168"/>
    <mergeCell ref="B1:D5"/>
    <mergeCell ref="A164:B16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34DBB-69B4-4C0B-A4C7-9CC9629A72E2}">
  <dimension ref="A2:J15"/>
  <sheetViews>
    <sheetView tabSelected="1" workbookViewId="0">
      <selection activeCell="B3" sqref="B3"/>
    </sheetView>
  </sheetViews>
  <sheetFormatPr baseColWidth="10" defaultColWidth="11.42578125" defaultRowHeight="12.75"/>
  <cols>
    <col min="1" max="1" width="53.85546875" style="83" customWidth="1"/>
    <col min="2" max="2" width="18.5703125" style="83" customWidth="1"/>
    <col min="3" max="3" width="21.140625" style="83" customWidth="1"/>
    <col min="4" max="4" width="34.5703125" style="73" customWidth="1"/>
    <col min="5" max="5" width="63.5703125" style="83" customWidth="1"/>
    <col min="6" max="16384" width="11.42578125" style="73"/>
  </cols>
  <sheetData>
    <row r="2" spans="1:10" ht="41.25" customHeight="1">
      <c r="A2" s="71"/>
      <c r="B2" s="197" t="s">
        <v>609</v>
      </c>
      <c r="C2" s="197"/>
      <c r="D2" s="197"/>
      <c r="E2" s="197"/>
      <c r="F2" s="72"/>
      <c r="G2" s="72"/>
      <c r="H2" s="72"/>
      <c r="I2" s="72"/>
      <c r="J2" s="72"/>
    </row>
    <row r="3" spans="1:10" ht="25.5">
      <c r="A3" s="74" t="s">
        <v>610</v>
      </c>
      <c r="B3" s="74" t="s">
        <v>611</v>
      </c>
      <c r="C3" s="74" t="s">
        <v>612</v>
      </c>
      <c r="D3" s="74" t="s">
        <v>613</v>
      </c>
      <c r="E3" s="74" t="s">
        <v>614</v>
      </c>
      <c r="G3" s="198"/>
      <c r="H3" s="198"/>
      <c r="I3" s="198"/>
    </row>
    <row r="4" spans="1:10">
      <c r="A4" s="75"/>
      <c r="B4" s="76"/>
      <c r="C4" s="76"/>
      <c r="D4" s="77"/>
      <c r="E4" s="75"/>
    </row>
    <row r="5" spans="1:10">
      <c r="A5" s="78"/>
      <c r="B5" s="76"/>
      <c r="C5" s="76"/>
      <c r="D5" s="79"/>
      <c r="E5" s="76"/>
    </row>
    <row r="6" spans="1:10">
      <c r="A6" s="76"/>
      <c r="B6" s="76"/>
      <c r="C6" s="76"/>
      <c r="D6" s="80"/>
      <c r="E6" s="76"/>
    </row>
    <row r="7" spans="1:10">
      <c r="A7" s="76"/>
      <c r="B7" s="76"/>
      <c r="C7" s="76"/>
      <c r="D7" s="80"/>
      <c r="E7" s="76"/>
    </row>
    <row r="8" spans="1:10">
      <c r="A8" s="76"/>
      <c r="B8" s="76"/>
      <c r="C8" s="76"/>
      <c r="D8" s="80"/>
      <c r="E8" s="76"/>
    </row>
    <row r="9" spans="1:10">
      <c r="A9" s="76"/>
      <c r="B9" s="76"/>
      <c r="C9" s="76"/>
      <c r="D9" s="81"/>
      <c r="E9" s="76"/>
    </row>
    <row r="10" spans="1:10">
      <c r="A10" s="76"/>
      <c r="B10" s="76"/>
      <c r="C10" s="76"/>
      <c r="D10" s="82"/>
      <c r="E10" s="76"/>
    </row>
    <row r="11" spans="1:10">
      <c r="A11" s="76"/>
      <c r="B11" s="76"/>
      <c r="C11" s="76"/>
      <c r="D11" s="82"/>
      <c r="E11" s="76"/>
    </row>
    <row r="12" spans="1:10">
      <c r="A12" s="76"/>
      <c r="B12" s="76"/>
      <c r="C12" s="76"/>
      <c r="D12" s="82"/>
      <c r="E12" s="76"/>
    </row>
    <row r="13" spans="1:10">
      <c r="A13" s="76"/>
      <c r="B13" s="76"/>
      <c r="C13" s="76"/>
      <c r="D13" s="81"/>
      <c r="E13" s="76"/>
    </row>
    <row r="14" spans="1:10">
      <c r="A14" s="76"/>
      <c r="B14" s="76"/>
      <c r="C14" s="76"/>
      <c r="D14" s="81"/>
      <c r="E14" s="76"/>
    </row>
    <row r="15" spans="1:10">
      <c r="A15" s="76"/>
      <c r="B15" s="76"/>
      <c r="C15" s="76"/>
      <c r="D15" s="81"/>
    </row>
  </sheetData>
  <mergeCells count="2">
    <mergeCell ref="B2:E2"/>
    <mergeCell ref="G3:I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TaxCatchAll xmlns="740f4089-3d08-4951-bf8c-10da003d7c19" xsi:nil="true"/>
    <lcf76f155ced4ddcb4097134ff3c332f xmlns="74f61a1d-ba3c-40f3-bdcc-eb6e7e476def">
      <Terms xmlns="http://schemas.microsoft.com/office/infopath/2007/PartnerControls"/>
    </lcf76f155ced4ddcb4097134ff3c332f>
    <SharedWithUsers xmlns="740f4089-3d08-4951-bf8c-10da003d7c1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6D161-9CC7-48F3-A419-6B60C89A72D7}">
  <ds:schemaRefs>
    <ds:schemaRef ds:uri="http://schemas.openxmlformats.org/package/2006/metadata/core-properties"/>
    <ds:schemaRef ds:uri="http://schemas.microsoft.com/office/2006/documentManagement/types"/>
    <ds:schemaRef ds:uri="http://purl.org/dc/dcmitype/"/>
    <ds:schemaRef ds:uri="740f4089-3d08-4951-bf8c-10da003d7c19"/>
    <ds:schemaRef ds:uri="http://purl.org/dc/elements/1.1/"/>
    <ds:schemaRef ds:uri="http://schemas.microsoft.com/office/2006/metadata/properties"/>
    <ds:schemaRef ds:uri="74f61a1d-ba3c-40f3-bdcc-eb6e7e476def"/>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3.xml><?xml version="1.0" encoding="utf-8"?>
<ds:datastoreItem xmlns:ds="http://schemas.openxmlformats.org/officeDocument/2006/customXml" ds:itemID="{F742F8AB-EADF-400F-875C-F55E2ECB0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61a1d-ba3c-40f3-bdcc-eb6e7e476def"/>
    <ds:schemaRef ds:uri="740f4089-3d08-4951-bf8c-10da003d7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Portada</vt:lpstr>
      <vt:lpstr>Invitación RFP</vt:lpstr>
      <vt:lpstr>Términos de Negociación RFP</vt:lpstr>
      <vt:lpstr>Habilitación financiera</vt:lpstr>
      <vt:lpstr>Especificaciones tecnicas</vt:lpstr>
      <vt:lpstr>Lugares de entrega</vt:lpstr>
      <vt:lpstr>Propuesta Economica</vt:lpstr>
      <vt:lpstr>Formulación de inquietudes</vt:lpstr>
      <vt:lpstr>_Toc103691683</vt:lpstr>
      <vt:lpstr>_Toc103691684</vt:lpstr>
      <vt:lpstr>_Toc103691685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2024-04-02T13:12:43Z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0x010100F94732823B17C547A94DE16D86CDDCA8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